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1815" windowWidth="14970" windowHeight="6105"/>
  </bookViews>
  <sheets>
    <sheet name="7°1" sheetId="1" r:id="rId1"/>
  </sheets>
  <calcPr calcId="144525"/>
</workbook>
</file>

<file path=xl/calcChain.xml><?xml version="1.0" encoding="utf-8"?>
<calcChain xmlns="http://schemas.openxmlformats.org/spreadsheetml/2006/main">
  <c r="X47" i="1" l="1"/>
  <c r="Y47" i="1" s="1"/>
  <c r="X46" i="1"/>
  <c r="Y46" i="1" s="1"/>
  <c r="X45" i="1"/>
  <c r="Y45" i="1" s="1"/>
  <c r="X44" i="1"/>
  <c r="Y44" i="1" s="1"/>
  <c r="X43" i="1"/>
  <c r="Y43" i="1" s="1"/>
  <c r="X42" i="1"/>
  <c r="Y42" i="1" s="1"/>
  <c r="X41" i="1"/>
  <c r="Y41" i="1" s="1"/>
  <c r="X40" i="1"/>
  <c r="Y40" i="1" s="1"/>
  <c r="X39" i="1"/>
  <c r="Y39" i="1" s="1"/>
  <c r="X36" i="1"/>
  <c r="Y36" i="1" s="1"/>
  <c r="X35" i="1"/>
  <c r="Y35" i="1" s="1"/>
  <c r="X34" i="1"/>
  <c r="Y34" i="1" s="1"/>
  <c r="X33" i="1"/>
  <c r="Y33" i="1" s="1"/>
  <c r="X31" i="1"/>
  <c r="Y31" i="1" s="1"/>
  <c r="X30" i="1"/>
  <c r="Y30" i="1" s="1"/>
  <c r="X29" i="1"/>
  <c r="Y29" i="1" s="1"/>
  <c r="X28" i="1"/>
  <c r="Y28" i="1" s="1"/>
  <c r="X27" i="1"/>
  <c r="Y27" i="1" s="1"/>
  <c r="X26" i="1"/>
  <c r="Y26" i="1" s="1"/>
  <c r="X25" i="1"/>
  <c r="Y25" i="1" s="1"/>
  <c r="X24" i="1"/>
  <c r="Y24" i="1" s="1"/>
  <c r="X23" i="1"/>
  <c r="Y23" i="1" s="1"/>
  <c r="X22" i="1"/>
  <c r="Y22" i="1" s="1"/>
  <c r="X21" i="1"/>
  <c r="Y21" i="1" s="1"/>
  <c r="X20" i="1"/>
  <c r="Y20" i="1" s="1"/>
  <c r="X19" i="1"/>
  <c r="Y19" i="1" s="1"/>
  <c r="X18" i="1"/>
  <c r="Y18" i="1" s="1"/>
  <c r="X17" i="1"/>
  <c r="Y17" i="1" s="1"/>
  <c r="X16" i="1"/>
  <c r="Y16" i="1" s="1"/>
  <c r="X15" i="1"/>
  <c r="Y15" i="1" s="1"/>
  <c r="X14" i="1"/>
  <c r="Y14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3" i="1"/>
  <c r="N34" i="1"/>
  <c r="N35" i="1"/>
  <c r="N36" i="1"/>
  <c r="N39" i="1"/>
  <c r="N40" i="1"/>
  <c r="N41" i="1"/>
  <c r="N42" i="1"/>
  <c r="N43" i="1"/>
  <c r="N44" i="1"/>
  <c r="N45" i="1"/>
  <c r="N46" i="1"/>
  <c r="N47" i="1"/>
  <c r="H6" i="1"/>
  <c r="H7" i="1"/>
  <c r="H8" i="1"/>
  <c r="P8" i="1" s="1"/>
  <c r="H9" i="1"/>
  <c r="H10" i="1"/>
  <c r="H11" i="1"/>
  <c r="H12" i="1"/>
  <c r="H13" i="1"/>
  <c r="H14" i="1"/>
  <c r="P14" i="1" s="1"/>
  <c r="H15" i="1"/>
  <c r="H16" i="1"/>
  <c r="H17" i="1"/>
  <c r="H18" i="1"/>
  <c r="P18" i="1" s="1"/>
  <c r="H19" i="1"/>
  <c r="H20" i="1"/>
  <c r="H21" i="1"/>
  <c r="H22" i="1"/>
  <c r="P22" i="1" s="1"/>
  <c r="H23" i="1"/>
  <c r="H24" i="1"/>
  <c r="P24" i="1" s="1"/>
  <c r="H25" i="1"/>
  <c r="H26" i="1"/>
  <c r="P26" i="1" s="1"/>
  <c r="H27" i="1"/>
  <c r="H28" i="1"/>
  <c r="P28" i="1" s="1"/>
  <c r="H29" i="1"/>
  <c r="H30" i="1"/>
  <c r="P30" i="1" s="1"/>
  <c r="H31" i="1"/>
  <c r="H33" i="1"/>
  <c r="P33" i="1" s="1"/>
  <c r="H34" i="1"/>
  <c r="H35" i="1"/>
  <c r="P35" i="1" s="1"/>
  <c r="H36" i="1"/>
  <c r="H39" i="1"/>
  <c r="P39" i="1" s="1"/>
  <c r="H40" i="1"/>
  <c r="H41" i="1"/>
  <c r="P41" i="1" s="1"/>
  <c r="H42" i="1"/>
  <c r="H43" i="1"/>
  <c r="H44" i="1"/>
  <c r="H45" i="1"/>
  <c r="H46" i="1"/>
  <c r="H47" i="1"/>
  <c r="N5" i="1"/>
  <c r="H5" i="1"/>
  <c r="P16" i="1" l="1"/>
  <c r="P10" i="1"/>
  <c r="P20" i="1"/>
  <c r="P6" i="1"/>
  <c r="P44" i="1"/>
  <c r="P42" i="1"/>
  <c r="P40" i="1"/>
  <c r="P36" i="1"/>
  <c r="P34" i="1"/>
  <c r="P31" i="1"/>
  <c r="P29" i="1"/>
  <c r="P27" i="1"/>
  <c r="P25" i="1"/>
  <c r="P23" i="1"/>
  <c r="P21" i="1"/>
  <c r="P17" i="1"/>
  <c r="P15" i="1"/>
  <c r="P13" i="1"/>
  <c r="P11" i="1"/>
  <c r="P9" i="1"/>
  <c r="P7" i="1"/>
  <c r="P12" i="1"/>
  <c r="P19" i="1"/>
  <c r="P43" i="1"/>
  <c r="P47" i="1"/>
  <c r="P46" i="1"/>
  <c r="P45" i="1"/>
  <c r="P5" i="1"/>
</calcChain>
</file>

<file path=xl/comments1.xml><?xml version="1.0" encoding="utf-8"?>
<comments xmlns="http://schemas.openxmlformats.org/spreadsheetml/2006/main">
  <authors>
    <author>USUARIO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V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V1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ROBOTICA.</t>
        </r>
      </text>
    </comment>
    <comment ref="M2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ROBOTICA.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ROBOTICA.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L2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M2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ROBOTICA.</t>
        </r>
      </text>
    </comment>
    <comment ref="V2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L4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V4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L4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  <comment ref="V4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LA DIO. 15 DE SEPT.</t>
        </r>
      </text>
    </comment>
  </commentList>
</comments>
</file>

<file path=xl/sharedStrings.xml><?xml version="1.0" encoding="utf-8"?>
<sst xmlns="http://schemas.openxmlformats.org/spreadsheetml/2006/main" count="69" uniqueCount="62">
  <si>
    <t>No</t>
  </si>
  <si>
    <t>NOMBRES Y NOMBRES</t>
  </si>
  <si>
    <t>CS</t>
  </si>
  <si>
    <t>DEF.</t>
  </si>
  <si>
    <t>AUTOEVALUACIÓN</t>
  </si>
  <si>
    <t>I. E. JUAN DE LA CRUZ POSADA 2014</t>
  </si>
  <si>
    <t>VILLA SALAZAR RAQUEL</t>
  </si>
  <si>
    <t>ANGARITA LIMAS HEYMI GEOVANA</t>
  </si>
  <si>
    <t>CALLE ESCOBAR JOHN ALEXANDER</t>
  </si>
  <si>
    <t xml:space="preserve">GAVIRIA MARIA CRISTINA </t>
  </si>
  <si>
    <t xml:space="preserve">OSORIO GARCIA JUAN DIEGO </t>
  </si>
  <si>
    <t xml:space="preserve">AGUDELO GRAJALES MIGUEL ANGEL </t>
  </si>
  <si>
    <t xml:space="preserve">LOPEZ ANAYA THOMAS ANDRES </t>
  </si>
  <si>
    <t xml:space="preserve">ALVAREZ DEL RIO ANA MARIA </t>
  </si>
  <si>
    <t xml:space="preserve">LOPEZ QUINTERO LAURA VANESA </t>
  </si>
  <si>
    <t xml:space="preserve">GIRALDO GIRALDO ANA MARIA </t>
  </si>
  <si>
    <t xml:space="preserve">MARIN ARRIETA NATAN DAVID </t>
  </si>
  <si>
    <t xml:space="preserve">MARTINEZ ESCOBAR ANDRES DAVID </t>
  </si>
  <si>
    <t xml:space="preserve">ESCOBAR COLORADO KELLY DAYANA </t>
  </si>
  <si>
    <t xml:space="preserve">CUERVO MONTES MARIA PAULINA </t>
  </si>
  <si>
    <t xml:space="preserve">CARDONA GRISALES ARLEY DAVID </t>
  </si>
  <si>
    <t xml:space="preserve">HOYOS GOMEZ ANDRES FELIPE </t>
  </si>
  <si>
    <t xml:space="preserve">MAIGUAL FRANCO FREDY </t>
  </si>
  <si>
    <t xml:space="preserve">OSSA BONILLA JUAN PABLO </t>
  </si>
  <si>
    <t xml:space="preserve">TABORDA ORTIZ SANDRA YURELI </t>
  </si>
  <si>
    <t>ZAPATA SALAZAR ANDREA</t>
  </si>
  <si>
    <t xml:space="preserve">FRANCO OQUENDO BRAYAN </t>
  </si>
  <si>
    <t>GONZALEZ VASQUEZ WILFER</t>
  </si>
  <si>
    <t xml:space="preserve">COLORADO PELAEZ MARLON ANDRES </t>
  </si>
  <si>
    <t>PEREZ RIVILLAS JUAN DAVID</t>
  </si>
  <si>
    <t>SUAREZ GARCES LAURA VANESSA</t>
  </si>
  <si>
    <t>CIRO OROZCO MANUELA</t>
  </si>
  <si>
    <t>GRACIANO LOMBANA DANIELA ISABEL</t>
  </si>
  <si>
    <t>CADAVID GARCIA TATIANA ANDREA</t>
  </si>
  <si>
    <t>HOYOS ATENCIA JEAN CARLO</t>
  </si>
  <si>
    <t>ZAPATA RODRIGUEZ MATEO</t>
  </si>
  <si>
    <t>CARRILLO RENDÓN MARIANA</t>
  </si>
  <si>
    <t>SUAREZ YEPEZ CAMILO</t>
  </si>
  <si>
    <t>ARIAS GARCÍA SEBASTIAN</t>
  </si>
  <si>
    <t>FLORES DURANGO YULY ALEJANDRÍA</t>
  </si>
  <si>
    <t>GRADO:  701               TERCER PERIODO</t>
  </si>
  <si>
    <t>URIBE OROZCO MICHEL VALENTINA</t>
  </si>
  <si>
    <t>DUQUE OSPINA MARILYN DAYANNA</t>
  </si>
  <si>
    <t>ENAMORADO URIBE JULIANA</t>
  </si>
  <si>
    <t>ZAPATA ESTRADA ALEJANDRO</t>
  </si>
  <si>
    <t>ARTEAGA GONZALEZ MATEO</t>
  </si>
  <si>
    <t>VALLEJO GONZALEZ JUAN DAVID</t>
  </si>
  <si>
    <t>OBSERVACIONES</t>
  </si>
  <si>
    <t>CUADERNO</t>
  </si>
  <si>
    <t>SEGUIMIENTO</t>
  </si>
  <si>
    <t>WORD</t>
  </si>
  <si>
    <t>EXAMEN ICFES.</t>
  </si>
  <si>
    <t>MEJOR NOTA DE TECNOLOGÍA</t>
  </si>
  <si>
    <t>EXAMEN ICFES EMPRENDIMIENTO.</t>
  </si>
  <si>
    <t>AREA</t>
  </si>
  <si>
    <t>AGUDELO GIRALDO MANUELA</t>
  </si>
  <si>
    <t>MARTINEZ CORREA VIVIANA MILENA</t>
  </si>
  <si>
    <t>PIEDRAHITA SALAZAR MARIA PAULINA</t>
  </si>
  <si>
    <t>RIOS GARCIA CHARLES SLIUTH</t>
  </si>
  <si>
    <t>EMPRENDIMIENTO</t>
  </si>
  <si>
    <t>TECNOLOGÍA</t>
  </si>
  <si>
    <t>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</si>
</sst>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0.0"/>
  </numFmts>
  <fonts count="21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0"/>
      <color indexed="0"/>
      <name val="Arial"/>
      <family val="2"/>
    </font>
    <font>
      <b/>
      <sz val="9"/>
      <color indexed="0"/>
      <name val="Arial"/>
      <family val="2"/>
    </font>
    <font>
      <sz val="8"/>
      <color indexed="0"/>
      <name val="Arial"/>
      <family val="2"/>
    </font>
    <font>
      <sz val="11"/>
      <color rgb="FF000000"/>
      <name val="Calibri"/>
      <family val="2"/>
    </font>
    <font>
      <sz val="7"/>
      <color indexed="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</font>
    <font>
      <sz val="11"/>
      <color indexed="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宋体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00B050"/>
      </patternFill>
    </fill>
    <fill>
      <patternFill patternType="solid">
        <fgColor indexed="42"/>
      </patternFill>
    </fill>
    <fill>
      <patternFill patternType="solid">
        <f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2" borderId="0">
      <alignment vertical="center"/>
    </xf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3" borderId="0"/>
  </cellStyleXfs>
  <cellXfs count="49">
    <xf numFmtId="0" fontId="0" fillId="2" borderId="0" xfId="0">
      <alignment vertical="center"/>
    </xf>
    <xf numFmtId="0" fontId="2" fillId="3" borderId="1" xfId="1" applyNumberFormat="1" applyFont="1" applyFill="1" applyBorder="1" applyAlignment="1" applyProtection="1">
      <alignment vertical="center"/>
    </xf>
    <xf numFmtId="0" fontId="3" fillId="3" borderId="2" xfId="2" applyNumberFormat="1" applyFont="1" applyFill="1" applyBorder="1" applyAlignment="1" applyProtection="1">
      <alignment vertical="center"/>
    </xf>
    <xf numFmtId="0" fontId="4" fillId="3" borderId="1" xfId="3" applyNumberFormat="1" applyFont="1" applyFill="1" applyBorder="1" applyAlignment="1" applyProtection="1">
      <alignment horizontal="center"/>
    </xf>
    <xf numFmtId="0" fontId="5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>
      <alignment horizontal="center"/>
    </xf>
    <xf numFmtId="0" fontId="7" fillId="3" borderId="1" xfId="3" applyNumberFormat="1" applyFont="1" applyFill="1" applyBorder="1" applyAlignment="1" applyProtection="1"/>
    <xf numFmtId="2" fontId="9" fillId="3" borderId="1" xfId="3" applyNumberFormat="1" applyFont="1" applyFill="1" applyBorder="1" applyAlignment="1" applyProtection="1"/>
    <xf numFmtId="2" fontId="9" fillId="3" borderId="1" xfId="3" applyNumberFormat="1" applyFont="1" applyFill="1" applyBorder="1" applyAlignment="1" applyProtection="1">
      <alignment horizontal="center"/>
    </xf>
    <xf numFmtId="2" fontId="9" fillId="4" borderId="1" xfId="3" applyNumberFormat="1" applyFont="1" applyFill="1" applyBorder="1" applyAlignment="1" applyProtection="1"/>
    <xf numFmtId="0" fontId="8" fillId="3" borderId="1" xfId="4" applyNumberFormat="1" applyFont="1" applyFill="1" applyBorder="1" applyAlignment="1" applyProtection="1"/>
    <xf numFmtId="167" fontId="9" fillId="3" borderId="1" xfId="3" applyNumberFormat="1" applyFont="1" applyFill="1" applyBorder="1" applyAlignment="1" applyProtection="1">
      <alignment horizontal="center"/>
    </xf>
    <xf numFmtId="0" fontId="12" fillId="6" borderId="1" xfId="4" applyNumberFormat="1" applyFont="1" applyFill="1" applyBorder="1" applyAlignment="1" applyProtection="1"/>
    <xf numFmtId="0" fontId="13" fillId="3" borderId="1" xfId="4" applyNumberFormat="1" applyFont="1" applyFill="1" applyBorder="1" applyAlignment="1" applyProtection="1"/>
    <xf numFmtId="0" fontId="8" fillId="4" borderId="1" xfId="4" applyNumberFormat="1" applyFont="1" applyFill="1" applyBorder="1" applyAlignment="1" applyProtection="1"/>
    <xf numFmtId="0" fontId="11" fillId="3" borderId="1" xfId="4" applyNumberFormat="1" applyFont="1" applyFill="1" applyBorder="1" applyAlignment="1" applyProtection="1"/>
    <xf numFmtId="2" fontId="9" fillId="3" borderId="1" xfId="3" applyNumberFormat="1" applyFont="1" applyFill="1" applyBorder="1" applyAlignment="1" applyProtection="1">
      <alignment horizontal="center"/>
    </xf>
    <xf numFmtId="2" fontId="10" fillId="5" borderId="1" xfId="3" applyNumberFormat="1" applyFont="1" applyFill="1" applyBorder="1" applyAlignment="1" applyProtection="1">
      <alignment horizontal="left"/>
    </xf>
    <xf numFmtId="0" fontId="2" fillId="3" borderId="1" xfId="1" applyNumberFormat="1" applyFont="1" applyFill="1" applyBorder="1" applyAlignment="1" applyProtection="1">
      <alignment vertical="center"/>
    </xf>
    <xf numFmtId="0" fontId="5" fillId="3" borderId="1" xfId="3" applyNumberFormat="1" applyFont="1" applyFill="1" applyBorder="1" applyAlignment="1" applyProtection="1">
      <alignment vertical="top"/>
    </xf>
    <xf numFmtId="0" fontId="7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>
      <alignment horizontal="left" vertical="center"/>
    </xf>
    <xf numFmtId="2" fontId="9" fillId="3" borderId="1" xfId="3" applyNumberFormat="1" applyFont="1" applyFill="1" applyBorder="1" applyAlignment="1" applyProtection="1"/>
    <xf numFmtId="2" fontId="9" fillId="8" borderId="1" xfId="3" applyNumberFormat="1" applyFont="1" applyFill="1" applyBorder="1" applyAlignment="1" applyProtection="1">
      <alignment horizontal="center"/>
    </xf>
    <xf numFmtId="0" fontId="8" fillId="7" borderId="1" xfId="4" applyNumberFormat="1" applyFont="1" applyFill="1" applyBorder="1" applyAlignment="1" applyProtection="1"/>
    <xf numFmtId="0" fontId="14" fillId="7" borderId="1" xfId="4" applyNumberFormat="1" applyFont="1" applyFill="1" applyBorder="1" applyAlignment="1" applyProtection="1"/>
    <xf numFmtId="9" fontId="4" fillId="3" borderId="1" xfId="3" applyNumberFormat="1" applyFont="1" applyFill="1" applyBorder="1" applyAlignment="1" applyProtection="1">
      <alignment horizontal="center" vertical="center"/>
    </xf>
    <xf numFmtId="0" fontId="4" fillId="3" borderId="1" xfId="3" applyNumberFormat="1" applyFont="1" applyFill="1" applyBorder="1" applyAlignment="1" applyProtection="1">
      <alignment horizontal="center" vertical="center"/>
    </xf>
    <xf numFmtId="0" fontId="5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vertical="center"/>
    </xf>
    <xf numFmtId="2" fontId="9" fillId="10" borderId="1" xfId="3" applyNumberFormat="1" applyFont="1" applyFill="1" applyBorder="1" applyAlignment="1" applyProtection="1"/>
    <xf numFmtId="2" fontId="9" fillId="11" borderId="1" xfId="3" applyNumberFormat="1" applyFont="1" applyFill="1" applyBorder="1" applyAlignment="1" applyProtection="1"/>
    <xf numFmtId="2" fontId="18" fillId="9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>
      <alignment horizontal="center" vertical="center"/>
    </xf>
    <xf numFmtId="0" fontId="0" fillId="12" borderId="1" xfId="0" applyFill="1" applyBorder="1" applyAlignment="1"/>
    <xf numFmtId="0" fontId="0" fillId="2" borderId="1" xfId="0" applyBorder="1" applyAlignment="1"/>
    <xf numFmtId="0" fontId="4" fillId="3" borderId="1" xfId="3" applyNumberFormat="1" applyFont="1" applyFill="1" applyBorder="1" applyAlignment="1" applyProtection="1">
      <alignment horizontal="center" vertical="center"/>
    </xf>
    <xf numFmtId="0" fontId="20" fillId="3" borderId="3" xfId="2" applyNumberFormat="1" applyFont="1" applyFill="1" applyBorder="1" applyAlignment="1" applyProtection="1">
      <alignment horizontal="center" vertical="center"/>
    </xf>
    <xf numFmtId="0" fontId="20" fillId="3" borderId="4" xfId="2" applyNumberFormat="1" applyFont="1" applyFill="1" applyBorder="1" applyAlignment="1" applyProtection="1">
      <alignment horizontal="center" vertical="center"/>
    </xf>
    <xf numFmtId="0" fontId="20" fillId="3" borderId="5" xfId="2" applyNumberFormat="1" applyFont="1" applyFill="1" applyBorder="1" applyAlignment="1" applyProtection="1">
      <alignment horizontal="center" vertical="center"/>
    </xf>
    <xf numFmtId="0" fontId="19" fillId="3" borderId="3" xfId="3" applyNumberFormat="1" applyFont="1" applyFill="1" applyBorder="1" applyAlignment="1" applyProtection="1">
      <alignment horizontal="center"/>
    </xf>
    <xf numFmtId="0" fontId="19" fillId="3" borderId="4" xfId="3" applyNumberFormat="1" applyFont="1" applyFill="1" applyBorder="1" applyAlignment="1" applyProtection="1">
      <alignment horizontal="center"/>
    </xf>
    <xf numFmtId="0" fontId="19" fillId="3" borderId="5" xfId="3" applyNumberFormat="1" applyFont="1" applyFill="1" applyBorder="1" applyAlignment="1" applyProtection="1">
      <alignment horizontal="center"/>
    </xf>
    <xf numFmtId="0" fontId="19" fillId="3" borderId="6" xfId="3" applyNumberFormat="1" applyFont="1" applyFill="1" applyBorder="1" applyAlignment="1" applyProtection="1">
      <alignment horizontal="center"/>
    </xf>
    <xf numFmtId="0" fontId="19" fillId="3" borderId="7" xfId="3" applyNumberFormat="1" applyFont="1" applyFill="1" applyBorder="1" applyAlignment="1" applyProtection="1">
      <alignment horizontal="center"/>
    </xf>
    <xf numFmtId="0" fontId="19" fillId="3" borderId="8" xfId="3" applyNumberFormat="1" applyFont="1" applyFill="1" applyBorder="1" applyAlignment="1" applyProtection="1">
      <alignment horizontal="center"/>
    </xf>
  </cellXfs>
  <cellStyles count="6">
    <cellStyle name="Millares [0]" xfId="4" builtinId="6"/>
    <cellStyle name="Moneda" xfId="3" builtinId="4"/>
    <cellStyle name="Moneda [0]" xfId="2" builtinId="7"/>
    <cellStyle name="Normal" xfId="0" builtinId="0"/>
    <cellStyle name="Normal 3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9"/>
  <sheetViews>
    <sheetView tabSelected="1" workbookViewId="0">
      <selection activeCell="M15" sqref="M15"/>
    </sheetView>
  </sheetViews>
  <sheetFormatPr baseColWidth="10" defaultColWidth="0" defaultRowHeight="12.75" customHeight="1"/>
  <cols>
    <col min="1" max="1" width="3.44140625" style="1"/>
    <col min="2" max="2" width="32.88671875" style="1" customWidth="1"/>
    <col min="3" max="7" width="4.21875" style="1" customWidth="1"/>
    <col min="8" max="9" width="3.21875" style="1" customWidth="1"/>
    <col min="10" max="11" width="3.77734375" style="1" customWidth="1"/>
    <col min="12" max="13" width="3.77734375" style="2" customWidth="1"/>
    <col min="14" max="18" width="3.21875" style="2" customWidth="1"/>
    <col min="19" max="24" width="3.88671875" style="2" customWidth="1"/>
    <col min="25" max="25" width="10.88671875" style="2" customWidth="1"/>
    <col min="26" max="225" width="8.88671875" style="2"/>
    <col min="226" max="232" width="0" style="2" hidden="1" customWidth="1"/>
    <col min="233" max="256" width="0" hidden="1" customWidth="1"/>
    <col min="257" max="16384" width="9" hidden="1"/>
  </cols>
  <sheetData>
    <row r="1" spans="1:25" ht="13.5" customHeight="1">
      <c r="A1" s="39" t="s">
        <v>5</v>
      </c>
      <c r="B1" s="39"/>
      <c r="C1" s="46" t="s">
        <v>60</v>
      </c>
      <c r="D1" s="47"/>
      <c r="E1" s="47"/>
      <c r="F1" s="47"/>
      <c r="G1" s="47"/>
      <c r="H1" s="48"/>
      <c r="I1" s="5"/>
      <c r="J1" s="43" t="s">
        <v>59</v>
      </c>
      <c r="K1" s="44"/>
      <c r="L1" s="44"/>
      <c r="M1" s="44"/>
      <c r="N1" s="45"/>
      <c r="S1" s="40" t="s">
        <v>61</v>
      </c>
      <c r="T1" s="41"/>
      <c r="U1" s="41"/>
      <c r="V1" s="41"/>
      <c r="W1" s="41"/>
      <c r="X1" s="42"/>
    </row>
    <row r="2" spans="1:25" ht="13.5" customHeight="1">
      <c r="A2" s="6"/>
      <c r="B2" s="29" t="s">
        <v>40</v>
      </c>
      <c r="C2" s="28">
        <v>0.15</v>
      </c>
      <c r="D2" s="28">
        <v>0.35</v>
      </c>
      <c r="E2" s="28">
        <v>0.2</v>
      </c>
      <c r="F2" s="28">
        <v>0.1</v>
      </c>
      <c r="G2" s="28">
        <v>0.2</v>
      </c>
      <c r="H2" s="29"/>
      <c r="I2" s="29"/>
      <c r="J2" s="28">
        <v>0.2</v>
      </c>
      <c r="K2" s="28">
        <v>0.5</v>
      </c>
      <c r="L2" s="28">
        <v>0.1</v>
      </c>
      <c r="M2" s="28">
        <v>0.2</v>
      </c>
      <c r="N2" s="29"/>
      <c r="O2" s="30"/>
      <c r="P2" s="32"/>
      <c r="S2" s="28">
        <v>0.25</v>
      </c>
      <c r="T2" s="28">
        <v>0.25</v>
      </c>
      <c r="U2" s="28">
        <v>0.2</v>
      </c>
      <c r="V2" s="28">
        <v>0.1</v>
      </c>
      <c r="W2" s="28">
        <v>0.2</v>
      </c>
      <c r="X2" s="31"/>
      <c r="Y2" s="31"/>
    </row>
    <row r="3" spans="1:25" ht="14.25" customHeight="1">
      <c r="A3" s="3" t="s">
        <v>0</v>
      </c>
      <c r="B3" s="7" t="s">
        <v>1</v>
      </c>
      <c r="C3" s="23" t="s">
        <v>49</v>
      </c>
      <c r="D3" s="23" t="s">
        <v>50</v>
      </c>
      <c r="E3" s="23" t="s">
        <v>51</v>
      </c>
      <c r="F3" s="23" t="s">
        <v>4</v>
      </c>
      <c r="G3" s="29" t="s">
        <v>2</v>
      </c>
      <c r="H3" s="29" t="s">
        <v>3</v>
      </c>
      <c r="I3" s="29"/>
      <c r="J3" s="23" t="s">
        <v>52</v>
      </c>
      <c r="K3" s="23" t="s">
        <v>53</v>
      </c>
      <c r="L3" s="23" t="s">
        <v>4</v>
      </c>
      <c r="M3" s="29" t="s">
        <v>2</v>
      </c>
      <c r="N3" s="29" t="s">
        <v>3</v>
      </c>
      <c r="O3" s="30"/>
      <c r="P3" s="32" t="s">
        <v>54</v>
      </c>
      <c r="S3" s="23" t="s">
        <v>49</v>
      </c>
      <c r="T3" s="23" t="s">
        <v>48</v>
      </c>
      <c r="U3" s="23" t="s">
        <v>47</v>
      </c>
      <c r="V3" s="23" t="s">
        <v>4</v>
      </c>
      <c r="W3" s="31" t="s">
        <v>2</v>
      </c>
      <c r="X3" s="31" t="s">
        <v>3</v>
      </c>
      <c r="Y3" s="31"/>
    </row>
    <row r="4" spans="1:25" ht="14.25" customHeight="1">
      <c r="A4" s="22">
        <v>1</v>
      </c>
      <c r="B4" s="37" t="s">
        <v>55</v>
      </c>
      <c r="C4" s="23"/>
      <c r="D4" s="23"/>
      <c r="E4" s="23"/>
      <c r="F4" s="23"/>
      <c r="G4" s="36"/>
      <c r="H4" s="36"/>
      <c r="I4" s="36"/>
      <c r="J4" s="23"/>
      <c r="K4" s="23"/>
      <c r="L4" s="23"/>
      <c r="M4" s="36"/>
      <c r="N4" s="36"/>
      <c r="O4" s="30"/>
      <c r="P4" s="32"/>
      <c r="S4" s="23"/>
      <c r="T4" s="23"/>
      <c r="U4" s="23"/>
      <c r="V4" s="23"/>
      <c r="W4" s="36"/>
      <c r="X4" s="36"/>
      <c r="Y4" s="36"/>
    </row>
    <row r="5" spans="1:25" ht="15.4" customHeight="1">
      <c r="A5" s="8">
        <v>2</v>
      </c>
      <c r="B5" s="12" t="s">
        <v>11</v>
      </c>
      <c r="C5" s="18">
        <v>5</v>
      </c>
      <c r="D5" s="18">
        <v>5</v>
      </c>
      <c r="E5" s="18">
        <v>5</v>
      </c>
      <c r="F5" s="18">
        <v>4</v>
      </c>
      <c r="G5" s="18">
        <v>5</v>
      </c>
      <c r="H5" s="33">
        <f>(C5*15%)+(D5*35%)+(E5*20%)+(F5*10%)+(G5*20%)</f>
        <v>4.9000000000000004</v>
      </c>
      <c r="I5" s="24"/>
      <c r="J5" s="18">
        <v>5</v>
      </c>
      <c r="K5" s="18">
        <v>5</v>
      </c>
      <c r="L5" s="18">
        <v>3.5</v>
      </c>
      <c r="M5" s="18">
        <v>5</v>
      </c>
      <c r="N5" s="34">
        <f>(J5*20%)+(K5*50%)+(L5*10%)+(M5*20%)</f>
        <v>4.8499999999999996</v>
      </c>
      <c r="O5" s="30"/>
      <c r="P5" s="35">
        <f>(H5+N5)/2</f>
        <v>4.875</v>
      </c>
      <c r="S5" s="18">
        <v>4.5</v>
      </c>
      <c r="T5" s="18">
        <v>5</v>
      </c>
      <c r="U5" s="18">
        <v>5</v>
      </c>
      <c r="V5" s="18">
        <v>4</v>
      </c>
      <c r="W5" s="24">
        <v>5</v>
      </c>
      <c r="X5" s="11">
        <f>(S5*25%)+(T5*25%)+(U5*20%)+(V5*10%)+(W5*20%)</f>
        <v>4.7750000000000004</v>
      </c>
      <c r="Y5" s="19" t="str">
        <f>IF(X5&lt;=2.9,"BAJO",IF(X5&lt;=3.9,"BÁSICO",IF(X5&lt;4.6,"ALTO","SUPERIOR")))</f>
        <v>SUPERIOR</v>
      </c>
    </row>
    <row r="6" spans="1:25" ht="15.4" customHeight="1">
      <c r="A6" s="22">
        <v>3</v>
      </c>
      <c r="B6" s="12" t="s">
        <v>13</v>
      </c>
      <c r="C6" s="10">
        <v>2.5</v>
      </c>
      <c r="D6" s="18">
        <v>1</v>
      </c>
      <c r="E6" s="18">
        <v>2</v>
      </c>
      <c r="F6" s="18">
        <v>3</v>
      </c>
      <c r="G6" s="18">
        <v>2.8</v>
      </c>
      <c r="H6" s="33">
        <f t="shared" ref="H6:H47" si="0">(C6*15%)+(D6*35%)+(E6*20%)+(F6*10%)+(G6*20%)</f>
        <v>1.9849999999999999</v>
      </c>
      <c r="I6" s="9"/>
      <c r="J6" s="9">
        <v>2.5</v>
      </c>
      <c r="K6" s="18">
        <v>2</v>
      </c>
      <c r="L6" s="18">
        <v>3</v>
      </c>
      <c r="M6" s="18">
        <v>2.8</v>
      </c>
      <c r="N6" s="34">
        <f t="shared" ref="N6:N47" si="1">(J6*20%)+(K6*50%)+(L6*10%)+(M6*20%)</f>
        <v>2.36</v>
      </c>
      <c r="P6" s="35">
        <f t="shared" ref="P6:P47" si="2">(H6+N6)/2</f>
        <v>2.1724999999999999</v>
      </c>
      <c r="S6" s="18">
        <v>4.5</v>
      </c>
      <c r="T6" s="18">
        <v>0</v>
      </c>
      <c r="U6" s="18">
        <v>5</v>
      </c>
      <c r="V6" s="18">
        <v>3</v>
      </c>
      <c r="W6" s="24">
        <v>3</v>
      </c>
      <c r="X6" s="11">
        <f t="shared" ref="X6:X47" si="3">(S6*25%)+(T6*25%)+(U6*20%)+(V6*10%)+(W6*20%)</f>
        <v>3.0249999999999999</v>
      </c>
      <c r="Y6" s="19" t="str">
        <f t="shared" ref="Y6:Y47" si="4">IF(X6&lt;=2.9,"BAJO",IF(X6&lt;=3.9,"BÁSICO",IF(X6&lt;4.6,"ALTO","SUPERIOR")))</f>
        <v>BÁSICO</v>
      </c>
    </row>
    <row r="7" spans="1:25" ht="15.4" customHeight="1">
      <c r="A7" s="22">
        <v>4</v>
      </c>
      <c r="B7" s="16" t="s">
        <v>7</v>
      </c>
      <c r="C7" s="10">
        <v>5</v>
      </c>
      <c r="D7" s="18">
        <v>5</v>
      </c>
      <c r="E7" s="18">
        <v>5</v>
      </c>
      <c r="F7" s="18">
        <v>5</v>
      </c>
      <c r="G7" s="18">
        <v>5</v>
      </c>
      <c r="H7" s="33">
        <f t="shared" si="0"/>
        <v>5</v>
      </c>
      <c r="I7" s="9"/>
      <c r="J7" s="9">
        <v>5</v>
      </c>
      <c r="K7" s="13">
        <v>5</v>
      </c>
      <c r="L7" s="18">
        <v>5</v>
      </c>
      <c r="M7" s="18">
        <v>5</v>
      </c>
      <c r="N7" s="34">
        <f t="shared" si="1"/>
        <v>5</v>
      </c>
      <c r="P7" s="35">
        <f t="shared" si="2"/>
        <v>5</v>
      </c>
      <c r="S7" s="18">
        <v>5</v>
      </c>
      <c r="T7" s="18">
        <v>5</v>
      </c>
      <c r="U7" s="18">
        <v>5</v>
      </c>
      <c r="V7" s="18">
        <v>5</v>
      </c>
      <c r="W7" s="24">
        <v>5</v>
      </c>
      <c r="X7" s="11">
        <f t="shared" si="3"/>
        <v>5</v>
      </c>
      <c r="Y7" s="19" t="str">
        <f t="shared" si="4"/>
        <v>SUPERIOR</v>
      </c>
    </row>
    <row r="8" spans="1:25" ht="13.5" customHeight="1">
      <c r="A8" s="22">
        <v>5</v>
      </c>
      <c r="B8" s="12" t="s">
        <v>38</v>
      </c>
      <c r="C8" s="10">
        <v>2.5</v>
      </c>
      <c r="D8" s="18">
        <v>4</v>
      </c>
      <c r="E8" s="18">
        <v>1</v>
      </c>
      <c r="F8" s="18">
        <v>4</v>
      </c>
      <c r="G8" s="18">
        <v>2.5</v>
      </c>
      <c r="H8" s="33">
        <f t="shared" si="0"/>
        <v>2.875</v>
      </c>
      <c r="I8" s="9"/>
      <c r="J8" s="9">
        <v>4</v>
      </c>
      <c r="K8" s="18">
        <v>1</v>
      </c>
      <c r="L8" s="18">
        <v>3.5</v>
      </c>
      <c r="M8" s="18">
        <v>2.5</v>
      </c>
      <c r="N8" s="34">
        <f t="shared" si="1"/>
        <v>2.1500000000000004</v>
      </c>
      <c r="P8" s="35">
        <f t="shared" si="2"/>
        <v>2.5125000000000002</v>
      </c>
      <c r="S8" s="18">
        <v>3</v>
      </c>
      <c r="T8" s="18">
        <v>3.7</v>
      </c>
      <c r="U8" s="18">
        <v>0</v>
      </c>
      <c r="V8" s="18">
        <v>4</v>
      </c>
      <c r="W8" s="24">
        <v>2</v>
      </c>
      <c r="X8" s="11">
        <f t="shared" si="3"/>
        <v>2.4750000000000001</v>
      </c>
      <c r="Y8" s="19" t="str">
        <f t="shared" si="4"/>
        <v>BAJO</v>
      </c>
    </row>
    <row r="9" spans="1:25" ht="15.4" customHeight="1">
      <c r="A9" s="22">
        <v>6</v>
      </c>
      <c r="B9" s="12" t="s">
        <v>45</v>
      </c>
      <c r="C9" s="10">
        <v>0</v>
      </c>
      <c r="D9" s="18">
        <v>1</v>
      </c>
      <c r="E9" s="18"/>
      <c r="F9" s="18">
        <v>5</v>
      </c>
      <c r="G9" s="18">
        <v>1.5</v>
      </c>
      <c r="H9" s="33">
        <f t="shared" si="0"/>
        <v>1.1499999999999999</v>
      </c>
      <c r="I9" s="9"/>
      <c r="J9" s="9">
        <v>1</v>
      </c>
      <c r="K9" s="18"/>
      <c r="L9" s="18">
        <v>1</v>
      </c>
      <c r="M9" s="18">
        <v>1.5</v>
      </c>
      <c r="N9" s="34">
        <f t="shared" si="1"/>
        <v>0.60000000000000009</v>
      </c>
      <c r="P9" s="35">
        <f t="shared" si="2"/>
        <v>0.875</v>
      </c>
      <c r="S9" s="18"/>
      <c r="T9" s="18">
        <v>2.5</v>
      </c>
      <c r="U9" s="18">
        <v>0</v>
      </c>
      <c r="V9" s="18">
        <v>2</v>
      </c>
      <c r="W9" s="24">
        <v>2</v>
      </c>
      <c r="X9" s="11">
        <f t="shared" si="3"/>
        <v>1.2250000000000001</v>
      </c>
      <c r="Y9" s="19" t="str">
        <f t="shared" si="4"/>
        <v>BAJO</v>
      </c>
    </row>
    <row r="10" spans="1:25" ht="13.5" customHeight="1">
      <c r="A10" s="22">
        <v>7</v>
      </c>
      <c r="B10" s="14" t="s">
        <v>33</v>
      </c>
      <c r="C10" s="10">
        <v>0</v>
      </c>
      <c r="D10" s="18">
        <v>1</v>
      </c>
      <c r="E10" s="18"/>
      <c r="F10" s="18">
        <v>3</v>
      </c>
      <c r="G10" s="18">
        <v>1.5</v>
      </c>
      <c r="H10" s="33">
        <f t="shared" si="0"/>
        <v>0.95000000000000007</v>
      </c>
      <c r="I10" s="9"/>
      <c r="J10" s="9">
        <v>1</v>
      </c>
      <c r="K10" s="18"/>
      <c r="L10" s="18">
        <v>3</v>
      </c>
      <c r="M10" s="18">
        <v>1.5</v>
      </c>
      <c r="N10" s="34">
        <f t="shared" si="1"/>
        <v>0.8</v>
      </c>
      <c r="P10" s="35">
        <f t="shared" si="2"/>
        <v>0.875</v>
      </c>
      <c r="S10" s="18"/>
      <c r="T10" s="18">
        <v>3</v>
      </c>
      <c r="U10" s="18">
        <v>0</v>
      </c>
      <c r="V10" s="18">
        <v>3</v>
      </c>
      <c r="W10" s="24">
        <v>3</v>
      </c>
      <c r="X10" s="11">
        <f t="shared" si="3"/>
        <v>1.6500000000000001</v>
      </c>
      <c r="Y10" s="19" t="str">
        <f t="shared" si="4"/>
        <v>BAJO</v>
      </c>
    </row>
    <row r="11" spans="1:25" ht="13.5" customHeight="1">
      <c r="A11" s="22">
        <v>8</v>
      </c>
      <c r="B11" s="17" t="s">
        <v>8</v>
      </c>
      <c r="C11" s="10">
        <v>0</v>
      </c>
      <c r="D11" s="18">
        <v>4.3</v>
      </c>
      <c r="E11" s="18">
        <v>3</v>
      </c>
      <c r="F11" s="18">
        <v>4</v>
      </c>
      <c r="G11" s="18">
        <v>3.5</v>
      </c>
      <c r="H11" s="33">
        <f t="shared" si="0"/>
        <v>3.2050000000000001</v>
      </c>
      <c r="I11" s="9"/>
      <c r="J11" s="9">
        <v>4.3</v>
      </c>
      <c r="K11" s="18">
        <v>3</v>
      </c>
      <c r="L11" s="18">
        <v>4.5</v>
      </c>
      <c r="M11" s="18">
        <v>3.7</v>
      </c>
      <c r="N11" s="34">
        <f t="shared" si="1"/>
        <v>3.5500000000000003</v>
      </c>
      <c r="P11" s="35">
        <f t="shared" si="2"/>
        <v>3.3775000000000004</v>
      </c>
      <c r="S11" s="18">
        <v>4.3</v>
      </c>
      <c r="T11" s="18">
        <v>1.5</v>
      </c>
      <c r="U11" s="18">
        <v>4</v>
      </c>
      <c r="V11" s="18">
        <v>3.5</v>
      </c>
      <c r="W11" s="24">
        <v>3.5</v>
      </c>
      <c r="X11" s="11">
        <f t="shared" si="3"/>
        <v>3.3000000000000003</v>
      </c>
      <c r="Y11" s="19" t="str">
        <f t="shared" si="4"/>
        <v>BÁSICO</v>
      </c>
    </row>
    <row r="12" spans="1:25" ht="15.4" customHeight="1">
      <c r="A12" s="22">
        <v>9</v>
      </c>
      <c r="B12" s="12" t="s">
        <v>20</v>
      </c>
      <c r="C12" s="10">
        <v>2.5</v>
      </c>
      <c r="D12" s="18">
        <v>5</v>
      </c>
      <c r="E12" s="18">
        <v>3</v>
      </c>
      <c r="F12" s="18">
        <v>4</v>
      </c>
      <c r="G12" s="18">
        <v>3.8</v>
      </c>
      <c r="H12" s="33">
        <f t="shared" si="0"/>
        <v>3.8849999999999998</v>
      </c>
      <c r="I12" s="9"/>
      <c r="J12" s="9">
        <v>5</v>
      </c>
      <c r="K12" s="18">
        <v>3</v>
      </c>
      <c r="L12" s="18">
        <v>5</v>
      </c>
      <c r="M12" s="18">
        <v>3.8</v>
      </c>
      <c r="N12" s="34">
        <f t="shared" si="1"/>
        <v>3.76</v>
      </c>
      <c r="P12" s="35">
        <f t="shared" si="2"/>
        <v>3.8224999999999998</v>
      </c>
      <c r="S12" s="18">
        <v>4</v>
      </c>
      <c r="T12" s="18">
        <v>3.5</v>
      </c>
      <c r="U12" s="18">
        <v>5</v>
      </c>
      <c r="V12" s="18">
        <v>4.5</v>
      </c>
      <c r="W12" s="24">
        <v>4</v>
      </c>
      <c r="X12" s="11">
        <f t="shared" si="3"/>
        <v>4.125</v>
      </c>
      <c r="Y12" s="19" t="str">
        <f t="shared" si="4"/>
        <v>ALTO</v>
      </c>
    </row>
    <row r="13" spans="1:25" ht="15.4" customHeight="1">
      <c r="A13" s="22">
        <v>10</v>
      </c>
      <c r="B13" s="26" t="s">
        <v>36</v>
      </c>
      <c r="C13" s="10"/>
      <c r="D13" s="18"/>
      <c r="E13" s="18"/>
      <c r="F13" s="18"/>
      <c r="G13" s="18"/>
      <c r="H13" s="33">
        <f t="shared" si="0"/>
        <v>0</v>
      </c>
      <c r="I13" s="9"/>
      <c r="J13" s="9">
        <v>1</v>
      </c>
      <c r="K13" s="18"/>
      <c r="L13" s="18"/>
      <c r="M13" s="18"/>
      <c r="N13" s="34">
        <f t="shared" si="1"/>
        <v>0.2</v>
      </c>
      <c r="P13" s="35">
        <f t="shared" si="2"/>
        <v>0.1</v>
      </c>
      <c r="S13" s="18"/>
      <c r="T13" s="18"/>
      <c r="U13" s="18"/>
      <c r="V13" s="18"/>
      <c r="W13" s="24"/>
      <c r="X13" s="11">
        <f t="shared" si="3"/>
        <v>0</v>
      </c>
      <c r="Y13" s="19" t="str">
        <f t="shared" si="4"/>
        <v>BAJO</v>
      </c>
    </row>
    <row r="14" spans="1:25" ht="15.4" customHeight="1">
      <c r="A14" s="22">
        <v>11</v>
      </c>
      <c r="B14" s="17" t="s">
        <v>31</v>
      </c>
      <c r="C14" s="10">
        <v>5</v>
      </c>
      <c r="D14" s="18">
        <v>4</v>
      </c>
      <c r="E14" s="18">
        <v>2</v>
      </c>
      <c r="F14" s="18">
        <v>4</v>
      </c>
      <c r="G14" s="18">
        <v>3.7</v>
      </c>
      <c r="H14" s="33">
        <f t="shared" si="0"/>
        <v>3.69</v>
      </c>
      <c r="I14" s="9"/>
      <c r="J14" s="9">
        <v>5</v>
      </c>
      <c r="K14" s="13">
        <v>2</v>
      </c>
      <c r="L14" s="18">
        <v>3</v>
      </c>
      <c r="M14" s="18">
        <v>3.7</v>
      </c>
      <c r="N14" s="34">
        <f t="shared" si="1"/>
        <v>3.04</v>
      </c>
      <c r="P14" s="35">
        <f t="shared" si="2"/>
        <v>3.3650000000000002</v>
      </c>
      <c r="S14" s="18">
        <v>5</v>
      </c>
      <c r="T14" s="18">
        <v>3.4</v>
      </c>
      <c r="U14" s="18">
        <v>5</v>
      </c>
      <c r="V14" s="18">
        <v>3.5</v>
      </c>
      <c r="W14" s="24">
        <v>4.5</v>
      </c>
      <c r="X14" s="11">
        <f t="shared" si="3"/>
        <v>4.3500000000000005</v>
      </c>
      <c r="Y14" s="19" t="str">
        <f t="shared" si="4"/>
        <v>ALTO</v>
      </c>
    </row>
    <row r="15" spans="1:25" ht="15.4" customHeight="1">
      <c r="A15" s="22">
        <v>12</v>
      </c>
      <c r="B15" s="12" t="s">
        <v>28</v>
      </c>
      <c r="C15" s="10">
        <v>2.5</v>
      </c>
      <c r="D15" s="18">
        <v>2</v>
      </c>
      <c r="E15" s="18">
        <v>3</v>
      </c>
      <c r="F15" s="18">
        <v>3.2</v>
      </c>
      <c r="G15" s="18">
        <v>3</v>
      </c>
      <c r="H15" s="33">
        <f t="shared" si="0"/>
        <v>2.5950000000000002</v>
      </c>
      <c r="I15" s="9"/>
      <c r="J15" s="9">
        <v>3</v>
      </c>
      <c r="K15" s="18">
        <v>3</v>
      </c>
      <c r="L15" s="18">
        <v>2.9</v>
      </c>
      <c r="M15" s="18">
        <v>3.05</v>
      </c>
      <c r="N15" s="34">
        <f t="shared" si="1"/>
        <v>3</v>
      </c>
      <c r="P15" s="35">
        <f t="shared" si="2"/>
        <v>2.7975000000000003</v>
      </c>
      <c r="S15" s="18">
        <v>3.5</v>
      </c>
      <c r="T15" s="18">
        <v>2.7</v>
      </c>
      <c r="U15" s="18">
        <v>0</v>
      </c>
      <c r="V15" s="18">
        <v>0</v>
      </c>
      <c r="W15" s="24">
        <v>3.8</v>
      </c>
      <c r="X15" s="11">
        <f t="shared" si="3"/>
        <v>2.31</v>
      </c>
      <c r="Y15" s="19" t="str">
        <f t="shared" si="4"/>
        <v>BAJO</v>
      </c>
    </row>
    <row r="16" spans="1:25" ht="13.5" customHeight="1">
      <c r="A16" s="22">
        <v>13</v>
      </c>
      <c r="B16" s="15" t="s">
        <v>19</v>
      </c>
      <c r="C16" s="10">
        <v>5</v>
      </c>
      <c r="D16" s="18">
        <v>1</v>
      </c>
      <c r="E16" s="18">
        <v>2</v>
      </c>
      <c r="F16" s="18">
        <v>4</v>
      </c>
      <c r="G16" s="18">
        <v>2</v>
      </c>
      <c r="H16" s="33">
        <f t="shared" si="0"/>
        <v>2.2999999999999998</v>
      </c>
      <c r="I16" s="9"/>
      <c r="J16" s="9">
        <v>5</v>
      </c>
      <c r="K16" s="18">
        <v>2</v>
      </c>
      <c r="L16" s="18">
        <v>3</v>
      </c>
      <c r="M16" s="18">
        <v>3.5</v>
      </c>
      <c r="N16" s="34">
        <f t="shared" si="1"/>
        <v>3</v>
      </c>
      <c r="P16" s="35">
        <f t="shared" si="2"/>
        <v>2.65</v>
      </c>
      <c r="S16" s="18">
        <v>3</v>
      </c>
      <c r="T16" s="18">
        <v>5</v>
      </c>
      <c r="U16" s="18">
        <v>5</v>
      </c>
      <c r="V16" s="18">
        <v>3.5</v>
      </c>
      <c r="W16" s="24">
        <v>3.5</v>
      </c>
      <c r="X16" s="11">
        <f t="shared" si="3"/>
        <v>4.05</v>
      </c>
      <c r="Y16" s="19" t="str">
        <f t="shared" si="4"/>
        <v>ALTO</v>
      </c>
    </row>
    <row r="17" spans="1:25" ht="15.4" customHeight="1">
      <c r="A17" s="22">
        <v>14</v>
      </c>
      <c r="B17" s="12" t="s">
        <v>42</v>
      </c>
      <c r="C17" s="10">
        <v>2</v>
      </c>
      <c r="D17" s="18">
        <v>1.5</v>
      </c>
      <c r="E17" s="18">
        <v>3</v>
      </c>
      <c r="F17" s="18">
        <v>3.5</v>
      </c>
      <c r="G17" s="18">
        <v>3</v>
      </c>
      <c r="H17" s="33">
        <f t="shared" si="0"/>
        <v>2.375</v>
      </c>
      <c r="I17" s="9"/>
      <c r="J17" s="9">
        <v>3</v>
      </c>
      <c r="K17" s="18">
        <v>3</v>
      </c>
      <c r="L17" s="18">
        <v>3</v>
      </c>
      <c r="M17" s="18">
        <v>3</v>
      </c>
      <c r="N17" s="34">
        <f t="shared" si="1"/>
        <v>3.0000000000000004</v>
      </c>
      <c r="P17" s="35">
        <f t="shared" si="2"/>
        <v>2.6875</v>
      </c>
      <c r="S17" s="18">
        <v>3</v>
      </c>
      <c r="T17" s="18">
        <v>3</v>
      </c>
      <c r="U17" s="18">
        <v>5</v>
      </c>
      <c r="V17" s="18">
        <v>3</v>
      </c>
      <c r="W17" s="24">
        <v>2.5</v>
      </c>
      <c r="X17" s="11">
        <f t="shared" si="3"/>
        <v>3.3</v>
      </c>
      <c r="Y17" s="19" t="str">
        <f t="shared" si="4"/>
        <v>BÁSICO</v>
      </c>
    </row>
    <row r="18" spans="1:25" ht="15.4" customHeight="1">
      <c r="A18" s="22">
        <v>15</v>
      </c>
      <c r="B18" s="26" t="s">
        <v>43</v>
      </c>
      <c r="C18" s="10"/>
      <c r="D18" s="18"/>
      <c r="E18" s="18"/>
      <c r="F18" s="18"/>
      <c r="G18" s="18"/>
      <c r="H18" s="33">
        <f t="shared" si="0"/>
        <v>0</v>
      </c>
      <c r="I18" s="9"/>
      <c r="J18" s="9"/>
      <c r="K18" s="18"/>
      <c r="L18" s="18"/>
      <c r="M18" s="18"/>
      <c r="N18" s="34">
        <f t="shared" si="1"/>
        <v>0</v>
      </c>
      <c r="P18" s="35">
        <f t="shared" si="2"/>
        <v>0</v>
      </c>
      <c r="S18" s="18"/>
      <c r="T18" s="18"/>
      <c r="U18" s="18"/>
      <c r="V18" s="18"/>
      <c r="W18" s="24"/>
      <c r="X18" s="11">
        <f t="shared" si="3"/>
        <v>0</v>
      </c>
      <c r="Y18" s="19" t="str">
        <f t="shared" si="4"/>
        <v>BAJO</v>
      </c>
    </row>
    <row r="19" spans="1:25" ht="15.4" customHeight="1">
      <c r="A19" s="22">
        <v>16</v>
      </c>
      <c r="B19" s="12" t="s">
        <v>18</v>
      </c>
      <c r="C19" s="10">
        <v>5</v>
      </c>
      <c r="D19" s="18">
        <v>5</v>
      </c>
      <c r="E19" s="18">
        <v>3</v>
      </c>
      <c r="F19" s="18">
        <v>4.7</v>
      </c>
      <c r="G19" s="18">
        <v>4</v>
      </c>
      <c r="H19" s="33">
        <f t="shared" si="0"/>
        <v>4.37</v>
      </c>
      <c r="I19" s="9"/>
      <c r="J19" s="9">
        <v>5</v>
      </c>
      <c r="K19" s="18">
        <v>3</v>
      </c>
      <c r="L19" s="18">
        <v>4.8</v>
      </c>
      <c r="M19" s="18">
        <v>4</v>
      </c>
      <c r="N19" s="34">
        <f t="shared" si="1"/>
        <v>3.7800000000000002</v>
      </c>
      <c r="P19" s="35">
        <f t="shared" si="2"/>
        <v>4.0750000000000002</v>
      </c>
      <c r="S19" s="18">
        <v>5</v>
      </c>
      <c r="T19" s="18">
        <v>5</v>
      </c>
      <c r="U19" s="18">
        <v>5</v>
      </c>
      <c r="V19" s="18">
        <v>5</v>
      </c>
      <c r="W19" s="24">
        <v>5</v>
      </c>
      <c r="X19" s="11">
        <f t="shared" si="3"/>
        <v>5</v>
      </c>
      <c r="Y19" s="19" t="str">
        <f t="shared" si="4"/>
        <v>SUPERIOR</v>
      </c>
    </row>
    <row r="20" spans="1:25" ht="13.5" customHeight="1">
      <c r="A20" s="22">
        <v>17</v>
      </c>
      <c r="B20" s="12" t="s">
        <v>39</v>
      </c>
      <c r="C20" s="10">
        <v>2.5</v>
      </c>
      <c r="D20" s="18">
        <v>2.5</v>
      </c>
      <c r="E20" s="18">
        <v>3</v>
      </c>
      <c r="F20" s="18">
        <v>4</v>
      </c>
      <c r="G20" s="18">
        <v>2.5</v>
      </c>
      <c r="H20" s="33">
        <f t="shared" si="0"/>
        <v>2.75</v>
      </c>
      <c r="I20" s="9"/>
      <c r="J20" s="9">
        <v>3</v>
      </c>
      <c r="K20" s="18">
        <v>3</v>
      </c>
      <c r="L20" s="18">
        <v>3.4</v>
      </c>
      <c r="M20" s="18">
        <v>3</v>
      </c>
      <c r="N20" s="34">
        <f t="shared" si="1"/>
        <v>3.04</v>
      </c>
      <c r="P20" s="35">
        <f t="shared" si="2"/>
        <v>2.895</v>
      </c>
      <c r="S20" s="18">
        <v>4</v>
      </c>
      <c r="T20" s="18">
        <v>2</v>
      </c>
      <c r="U20" s="18">
        <v>5</v>
      </c>
      <c r="V20" s="18">
        <v>3</v>
      </c>
      <c r="W20" s="24">
        <v>3.8</v>
      </c>
      <c r="X20" s="11">
        <f t="shared" si="3"/>
        <v>3.5599999999999996</v>
      </c>
      <c r="Y20" s="19" t="str">
        <f t="shared" si="4"/>
        <v>BÁSICO</v>
      </c>
    </row>
    <row r="21" spans="1:25" ht="15.4" customHeight="1">
      <c r="A21" s="22">
        <v>18</v>
      </c>
      <c r="B21" s="12" t="s">
        <v>26</v>
      </c>
      <c r="C21" s="10">
        <v>2.5</v>
      </c>
      <c r="D21" s="18">
        <v>4.3</v>
      </c>
      <c r="E21" s="18">
        <v>4</v>
      </c>
      <c r="F21" s="18">
        <v>4</v>
      </c>
      <c r="G21" s="18">
        <v>1</v>
      </c>
      <c r="H21" s="33">
        <f t="shared" si="0"/>
        <v>3.28</v>
      </c>
      <c r="I21" s="9"/>
      <c r="J21" s="9">
        <v>4.3</v>
      </c>
      <c r="K21" s="18">
        <v>4</v>
      </c>
      <c r="L21" s="18">
        <v>5</v>
      </c>
      <c r="M21" s="18">
        <v>2</v>
      </c>
      <c r="N21" s="34">
        <f t="shared" si="1"/>
        <v>3.76</v>
      </c>
      <c r="P21" s="35">
        <f t="shared" si="2"/>
        <v>3.5199999999999996</v>
      </c>
      <c r="S21" s="18">
        <v>4</v>
      </c>
      <c r="T21" s="18">
        <v>2</v>
      </c>
      <c r="U21" s="18">
        <v>4</v>
      </c>
      <c r="V21" s="18">
        <v>4</v>
      </c>
      <c r="W21" s="24">
        <v>3.8</v>
      </c>
      <c r="X21" s="11">
        <f t="shared" si="3"/>
        <v>3.46</v>
      </c>
      <c r="Y21" s="19" t="str">
        <f t="shared" si="4"/>
        <v>BÁSICO</v>
      </c>
    </row>
    <row r="22" spans="1:25" ht="15.4" customHeight="1">
      <c r="A22" s="22">
        <v>19</v>
      </c>
      <c r="B22" s="12" t="s">
        <v>9</v>
      </c>
      <c r="C22" s="10">
        <v>0</v>
      </c>
      <c r="D22" s="18">
        <v>4.4000000000000004</v>
      </c>
      <c r="E22" s="18">
        <v>4</v>
      </c>
      <c r="F22" s="18">
        <v>3</v>
      </c>
      <c r="G22" s="18">
        <v>1.5</v>
      </c>
      <c r="H22" s="33">
        <f t="shared" si="0"/>
        <v>2.9399999999999995</v>
      </c>
      <c r="I22" s="9"/>
      <c r="J22" s="9">
        <v>4.4000000000000004</v>
      </c>
      <c r="K22" s="18">
        <v>4</v>
      </c>
      <c r="L22" s="18">
        <v>3</v>
      </c>
      <c r="M22" s="18">
        <v>2</v>
      </c>
      <c r="N22" s="34">
        <f t="shared" si="1"/>
        <v>3.5799999999999996</v>
      </c>
      <c r="P22" s="35">
        <f t="shared" si="2"/>
        <v>3.26</v>
      </c>
      <c r="S22" s="18">
        <v>4</v>
      </c>
      <c r="T22" s="18">
        <v>2</v>
      </c>
      <c r="U22" s="18">
        <v>0</v>
      </c>
      <c r="V22" s="18">
        <v>3.5</v>
      </c>
      <c r="W22" s="24">
        <v>3</v>
      </c>
      <c r="X22" s="11">
        <f t="shared" si="3"/>
        <v>2.4500000000000002</v>
      </c>
      <c r="Y22" s="19" t="str">
        <f t="shared" si="4"/>
        <v>BAJO</v>
      </c>
    </row>
    <row r="23" spans="1:25" ht="15.4" customHeight="1">
      <c r="A23" s="22">
        <v>20</v>
      </c>
      <c r="B23" s="12" t="s">
        <v>15</v>
      </c>
      <c r="C23" s="25">
        <v>5</v>
      </c>
      <c r="D23" s="18">
        <v>4</v>
      </c>
      <c r="E23" s="18">
        <v>2</v>
      </c>
      <c r="F23" s="18">
        <v>4</v>
      </c>
      <c r="G23" s="18">
        <v>4</v>
      </c>
      <c r="H23" s="33">
        <f t="shared" si="0"/>
        <v>3.75</v>
      </c>
      <c r="I23" s="9"/>
      <c r="J23" s="9">
        <v>4</v>
      </c>
      <c r="K23" s="18">
        <v>2</v>
      </c>
      <c r="L23" s="18">
        <v>3.5</v>
      </c>
      <c r="M23" s="25">
        <v>5</v>
      </c>
      <c r="N23" s="34">
        <f t="shared" si="1"/>
        <v>3.15</v>
      </c>
      <c r="P23" s="35">
        <f t="shared" si="2"/>
        <v>3.45</v>
      </c>
      <c r="S23" s="18">
        <v>3</v>
      </c>
      <c r="T23" s="18">
        <v>2.5</v>
      </c>
      <c r="U23" s="18">
        <v>3</v>
      </c>
      <c r="V23" s="18">
        <v>4</v>
      </c>
      <c r="W23" s="24">
        <v>3.4</v>
      </c>
      <c r="X23" s="11">
        <f t="shared" si="3"/>
        <v>3.0550000000000002</v>
      </c>
      <c r="Y23" s="19" t="str">
        <f t="shared" si="4"/>
        <v>BÁSICO</v>
      </c>
    </row>
    <row r="24" spans="1:25" ht="15.4" customHeight="1">
      <c r="A24" s="22">
        <v>21</v>
      </c>
      <c r="B24" s="26" t="s">
        <v>27</v>
      </c>
      <c r="C24" s="10"/>
      <c r="D24" s="18"/>
      <c r="E24" s="18"/>
      <c r="F24" s="18"/>
      <c r="G24" s="18"/>
      <c r="H24" s="33">
        <f t="shared" si="0"/>
        <v>0</v>
      </c>
      <c r="I24" s="9"/>
      <c r="J24" s="9"/>
      <c r="K24" s="18"/>
      <c r="L24" s="18"/>
      <c r="N24" s="34">
        <f t="shared" si="1"/>
        <v>0</v>
      </c>
      <c r="P24" s="35">
        <f t="shared" si="2"/>
        <v>0</v>
      </c>
      <c r="S24" s="18"/>
      <c r="T24" s="18"/>
      <c r="U24" s="18"/>
      <c r="V24" s="18"/>
      <c r="W24" s="24"/>
      <c r="X24" s="11">
        <f t="shared" si="3"/>
        <v>0</v>
      </c>
      <c r="Y24" s="19" t="str">
        <f t="shared" si="4"/>
        <v>BAJO</v>
      </c>
    </row>
    <row r="25" spans="1:25" ht="15.4" customHeight="1">
      <c r="A25" s="22">
        <v>22</v>
      </c>
      <c r="B25" s="27" t="s">
        <v>32</v>
      </c>
      <c r="C25" s="10"/>
      <c r="D25" s="18"/>
      <c r="E25" s="18"/>
      <c r="F25" s="18"/>
      <c r="G25" s="18"/>
      <c r="H25" s="33">
        <f t="shared" si="0"/>
        <v>0</v>
      </c>
      <c r="I25" s="9"/>
      <c r="J25" s="9"/>
      <c r="K25" s="18"/>
      <c r="L25" s="18"/>
      <c r="N25" s="34">
        <f t="shared" si="1"/>
        <v>0</v>
      </c>
      <c r="P25" s="35">
        <f t="shared" si="2"/>
        <v>0</v>
      </c>
      <c r="S25" s="18"/>
      <c r="T25" s="18"/>
      <c r="U25" s="18"/>
      <c r="V25" s="18"/>
      <c r="W25" s="24"/>
      <c r="X25" s="11">
        <f t="shared" si="3"/>
        <v>0</v>
      </c>
      <c r="Y25" s="19" t="str">
        <f t="shared" si="4"/>
        <v>BAJO</v>
      </c>
    </row>
    <row r="26" spans="1:25" ht="15.4" customHeight="1">
      <c r="A26" s="22">
        <v>23</v>
      </c>
      <c r="B26" s="12" t="s">
        <v>34</v>
      </c>
      <c r="C26" s="10">
        <v>0</v>
      </c>
      <c r="D26" s="18">
        <v>5</v>
      </c>
      <c r="E26" s="18">
        <v>4</v>
      </c>
      <c r="F26" s="18">
        <v>4</v>
      </c>
      <c r="G26" s="18">
        <v>1.5</v>
      </c>
      <c r="H26" s="33">
        <f t="shared" si="0"/>
        <v>3.25</v>
      </c>
      <c r="I26" s="9"/>
      <c r="J26" s="9">
        <v>5</v>
      </c>
      <c r="K26" s="18">
        <v>4</v>
      </c>
      <c r="L26" s="18">
        <v>3</v>
      </c>
      <c r="M26" s="18">
        <v>2</v>
      </c>
      <c r="N26" s="34">
        <f t="shared" si="1"/>
        <v>3.6999999999999997</v>
      </c>
      <c r="P26" s="35">
        <f t="shared" si="2"/>
        <v>3.4749999999999996</v>
      </c>
      <c r="S26" s="18">
        <v>4</v>
      </c>
      <c r="T26" s="18">
        <v>1</v>
      </c>
      <c r="U26" s="18">
        <v>0</v>
      </c>
      <c r="V26" s="18">
        <v>4</v>
      </c>
      <c r="W26" s="24">
        <v>2</v>
      </c>
      <c r="X26" s="11">
        <f t="shared" si="3"/>
        <v>2.0499999999999998</v>
      </c>
      <c r="Y26" s="19" t="str">
        <f t="shared" si="4"/>
        <v>BAJO</v>
      </c>
    </row>
    <row r="27" spans="1:25" ht="13.5" customHeight="1">
      <c r="A27" s="22">
        <v>24</v>
      </c>
      <c r="B27" s="12" t="s">
        <v>21</v>
      </c>
      <c r="C27" s="10">
        <v>5</v>
      </c>
      <c r="D27" s="18">
        <v>2.8</v>
      </c>
      <c r="E27" s="18">
        <v>3</v>
      </c>
      <c r="F27" s="18">
        <v>3.4</v>
      </c>
      <c r="G27" s="18">
        <v>4</v>
      </c>
      <c r="H27" s="33">
        <f t="shared" si="0"/>
        <v>3.4699999999999998</v>
      </c>
      <c r="I27" s="9"/>
      <c r="J27" s="9">
        <v>5</v>
      </c>
      <c r="K27" s="18">
        <v>3</v>
      </c>
      <c r="L27" s="18">
        <v>3.4</v>
      </c>
      <c r="M27" s="18">
        <v>4</v>
      </c>
      <c r="N27" s="34">
        <f t="shared" si="1"/>
        <v>3.6399999999999997</v>
      </c>
      <c r="P27" s="35">
        <f t="shared" si="2"/>
        <v>3.5549999999999997</v>
      </c>
      <c r="S27" s="18">
        <v>4.5</v>
      </c>
      <c r="T27" s="18">
        <v>4.4000000000000004</v>
      </c>
      <c r="U27" s="18">
        <v>3</v>
      </c>
      <c r="V27" s="18">
        <v>3.4</v>
      </c>
      <c r="W27" s="24">
        <v>3.5</v>
      </c>
      <c r="X27" s="11">
        <f t="shared" si="3"/>
        <v>3.8650000000000002</v>
      </c>
      <c r="Y27" s="19" t="str">
        <f t="shared" si="4"/>
        <v>BÁSICO</v>
      </c>
    </row>
    <row r="28" spans="1:25" ht="15.4" customHeight="1">
      <c r="A28" s="22">
        <v>25</v>
      </c>
      <c r="B28" s="12" t="s">
        <v>12</v>
      </c>
      <c r="C28" s="10">
        <v>5</v>
      </c>
      <c r="D28" s="18">
        <v>5</v>
      </c>
      <c r="E28" s="18">
        <v>4</v>
      </c>
      <c r="F28" s="18">
        <v>5</v>
      </c>
      <c r="G28" s="18">
        <v>4.5</v>
      </c>
      <c r="H28" s="33">
        <f t="shared" si="0"/>
        <v>4.7</v>
      </c>
      <c r="I28" s="9"/>
      <c r="J28" s="9">
        <v>5</v>
      </c>
      <c r="K28" s="18">
        <v>4</v>
      </c>
      <c r="L28" s="18">
        <v>3.9</v>
      </c>
      <c r="M28" s="18">
        <v>4</v>
      </c>
      <c r="N28" s="34">
        <f t="shared" si="1"/>
        <v>4.1900000000000004</v>
      </c>
      <c r="P28" s="35">
        <f t="shared" si="2"/>
        <v>4.4450000000000003</v>
      </c>
      <c r="S28" s="18">
        <v>4.5</v>
      </c>
      <c r="T28" s="18">
        <v>3</v>
      </c>
      <c r="U28" s="18">
        <v>5</v>
      </c>
      <c r="V28" s="18">
        <v>4</v>
      </c>
      <c r="W28" s="24">
        <v>4</v>
      </c>
      <c r="X28" s="11">
        <f t="shared" si="3"/>
        <v>4.0750000000000002</v>
      </c>
      <c r="Y28" s="19" t="str">
        <f t="shared" si="4"/>
        <v>ALTO</v>
      </c>
    </row>
    <row r="29" spans="1:25" ht="13.5" customHeight="1">
      <c r="A29" s="22">
        <v>26</v>
      </c>
      <c r="B29" s="12" t="s">
        <v>14</v>
      </c>
      <c r="C29" s="25">
        <v>5</v>
      </c>
      <c r="D29" s="18">
        <v>4.4000000000000004</v>
      </c>
      <c r="E29" s="18">
        <v>5</v>
      </c>
      <c r="F29" s="18">
        <v>3</v>
      </c>
      <c r="G29" s="18">
        <v>3.8</v>
      </c>
      <c r="H29" s="33">
        <f t="shared" si="0"/>
        <v>4.3499999999999996</v>
      </c>
      <c r="I29" s="9"/>
      <c r="J29" s="9">
        <v>4.4000000000000004</v>
      </c>
      <c r="K29" s="18">
        <v>5</v>
      </c>
      <c r="L29" s="18">
        <v>3</v>
      </c>
      <c r="M29" s="25">
        <v>5</v>
      </c>
      <c r="N29" s="34">
        <f t="shared" si="1"/>
        <v>4.68</v>
      </c>
      <c r="P29" s="35">
        <f t="shared" si="2"/>
        <v>4.5149999999999997</v>
      </c>
      <c r="S29" s="18">
        <v>4.5</v>
      </c>
      <c r="T29" s="18">
        <v>1.5</v>
      </c>
      <c r="U29" s="18">
        <v>3</v>
      </c>
      <c r="V29" s="18">
        <v>3</v>
      </c>
      <c r="W29" s="24">
        <v>3.5</v>
      </c>
      <c r="X29" s="11">
        <f t="shared" si="3"/>
        <v>3.1000000000000005</v>
      </c>
      <c r="Y29" s="19" t="str">
        <f t="shared" si="4"/>
        <v>BÁSICO</v>
      </c>
    </row>
    <row r="30" spans="1:25" ht="13.5" customHeight="1">
      <c r="A30" s="22">
        <v>27</v>
      </c>
      <c r="B30" s="12" t="s">
        <v>22</v>
      </c>
      <c r="C30" s="10">
        <v>5</v>
      </c>
      <c r="D30" s="18">
        <v>5</v>
      </c>
      <c r="E30" s="18">
        <v>4</v>
      </c>
      <c r="F30" s="18">
        <v>4</v>
      </c>
      <c r="G30" s="18">
        <v>4.5</v>
      </c>
      <c r="H30" s="33">
        <f t="shared" si="0"/>
        <v>4.5999999999999996</v>
      </c>
      <c r="I30" s="9"/>
      <c r="J30" s="9">
        <v>5</v>
      </c>
      <c r="K30" s="18">
        <v>4</v>
      </c>
      <c r="L30" s="18">
        <v>4</v>
      </c>
      <c r="M30" s="18">
        <v>4</v>
      </c>
      <c r="N30" s="34">
        <f t="shared" si="1"/>
        <v>4.2</v>
      </c>
      <c r="P30" s="35">
        <f t="shared" si="2"/>
        <v>4.4000000000000004</v>
      </c>
      <c r="S30" s="18">
        <v>4.5</v>
      </c>
      <c r="T30" s="18">
        <v>5</v>
      </c>
      <c r="U30" s="18">
        <v>4</v>
      </c>
      <c r="V30" s="18">
        <v>3</v>
      </c>
      <c r="W30" s="24">
        <v>4</v>
      </c>
      <c r="X30" s="11">
        <f t="shared" si="3"/>
        <v>4.2749999999999995</v>
      </c>
      <c r="Y30" s="19" t="str">
        <f t="shared" si="4"/>
        <v>ALTO</v>
      </c>
    </row>
    <row r="31" spans="1:25" ht="13.5" customHeight="1">
      <c r="A31" s="22">
        <v>28</v>
      </c>
      <c r="B31" s="12" t="s">
        <v>16</v>
      </c>
      <c r="C31" s="10">
        <v>0</v>
      </c>
      <c r="D31" s="18">
        <v>4.4000000000000004</v>
      </c>
      <c r="E31" s="18"/>
      <c r="F31" s="18">
        <v>4</v>
      </c>
      <c r="G31" s="18">
        <v>1</v>
      </c>
      <c r="H31" s="33">
        <f t="shared" si="0"/>
        <v>2.14</v>
      </c>
      <c r="I31" s="9"/>
      <c r="J31" s="9">
        <v>4.4000000000000004</v>
      </c>
      <c r="K31" s="18"/>
      <c r="L31" s="18">
        <v>3</v>
      </c>
      <c r="M31" s="18">
        <v>1.8</v>
      </c>
      <c r="N31" s="34">
        <f t="shared" si="1"/>
        <v>1.5400000000000003</v>
      </c>
      <c r="P31" s="35">
        <f t="shared" si="2"/>
        <v>1.8400000000000003</v>
      </c>
      <c r="S31" s="18">
        <v>1</v>
      </c>
      <c r="T31" s="18">
        <v>0</v>
      </c>
      <c r="U31" s="18">
        <v>4</v>
      </c>
      <c r="V31" s="18">
        <v>3</v>
      </c>
      <c r="W31" s="24">
        <v>2</v>
      </c>
      <c r="X31" s="11">
        <f t="shared" si="3"/>
        <v>1.75</v>
      </c>
      <c r="Y31" s="19" t="str">
        <f t="shared" si="4"/>
        <v>BAJO</v>
      </c>
    </row>
    <row r="32" spans="1:25" ht="13.5" customHeight="1">
      <c r="A32" s="22">
        <v>29</v>
      </c>
      <c r="B32" s="38" t="s">
        <v>56</v>
      </c>
      <c r="C32" s="18"/>
      <c r="D32" s="18"/>
      <c r="E32" s="18"/>
      <c r="F32" s="18"/>
      <c r="G32" s="18"/>
      <c r="H32" s="33"/>
      <c r="I32" s="24"/>
      <c r="J32" s="24"/>
      <c r="K32" s="18"/>
      <c r="L32" s="18"/>
      <c r="M32" s="18"/>
      <c r="N32" s="34"/>
      <c r="P32" s="35"/>
      <c r="S32" s="18"/>
      <c r="T32" s="18"/>
      <c r="U32" s="18"/>
      <c r="V32" s="18"/>
      <c r="W32" s="24"/>
      <c r="X32" s="11"/>
      <c r="Y32" s="19"/>
    </row>
    <row r="33" spans="1:25" ht="15.4" customHeight="1">
      <c r="A33" s="22">
        <v>30</v>
      </c>
      <c r="B33" s="12" t="s">
        <v>17</v>
      </c>
      <c r="C33" s="10">
        <v>2.5</v>
      </c>
      <c r="D33" s="18"/>
      <c r="E33" s="18">
        <v>2</v>
      </c>
      <c r="F33" s="18">
        <v>3</v>
      </c>
      <c r="G33" s="18">
        <v>1</v>
      </c>
      <c r="H33" s="33">
        <f t="shared" si="0"/>
        <v>1.2750000000000001</v>
      </c>
      <c r="I33" s="10"/>
      <c r="J33" s="10">
        <v>2.5</v>
      </c>
      <c r="K33" s="18">
        <v>2</v>
      </c>
      <c r="L33" s="18">
        <v>3</v>
      </c>
      <c r="M33" s="18">
        <v>2</v>
      </c>
      <c r="N33" s="34">
        <f t="shared" si="1"/>
        <v>2.2000000000000002</v>
      </c>
      <c r="P33" s="35">
        <f t="shared" si="2"/>
        <v>1.7375000000000003</v>
      </c>
      <c r="S33" s="18">
        <v>3.5</v>
      </c>
      <c r="T33" s="18">
        <v>5</v>
      </c>
      <c r="U33" s="18">
        <v>4</v>
      </c>
      <c r="V33" s="18">
        <v>3</v>
      </c>
      <c r="W33" s="24">
        <v>3</v>
      </c>
      <c r="X33" s="11">
        <f t="shared" si="3"/>
        <v>3.8249999999999997</v>
      </c>
      <c r="Y33" s="19" t="str">
        <f t="shared" si="4"/>
        <v>BÁSICO</v>
      </c>
    </row>
    <row r="34" spans="1:25" ht="15.4" customHeight="1">
      <c r="A34" s="22">
        <v>31</v>
      </c>
      <c r="B34" s="26" t="s">
        <v>10</v>
      </c>
      <c r="C34" s="18"/>
      <c r="D34" s="18"/>
      <c r="E34" s="18"/>
      <c r="F34" s="18"/>
      <c r="G34" s="18"/>
      <c r="H34" s="33">
        <f t="shared" si="0"/>
        <v>0</v>
      </c>
      <c r="I34" s="4"/>
      <c r="J34" s="4"/>
      <c r="K34" s="18"/>
      <c r="L34" s="18"/>
      <c r="M34" s="18"/>
      <c r="N34" s="34">
        <f t="shared" si="1"/>
        <v>0</v>
      </c>
      <c r="P34" s="35">
        <f t="shared" si="2"/>
        <v>0</v>
      </c>
      <c r="S34" s="18"/>
      <c r="T34" s="24"/>
      <c r="U34" s="24"/>
      <c r="V34" s="24"/>
      <c r="W34" s="24"/>
      <c r="X34" s="11">
        <f t="shared" si="3"/>
        <v>0</v>
      </c>
      <c r="Y34" s="19" t="str">
        <f t="shared" si="4"/>
        <v>BAJO</v>
      </c>
    </row>
    <row r="35" spans="1:25" ht="15.4" customHeight="1">
      <c r="A35" s="22">
        <v>32</v>
      </c>
      <c r="B35" s="12" t="s">
        <v>23</v>
      </c>
      <c r="C35" s="18">
        <v>5</v>
      </c>
      <c r="D35" s="18">
        <v>4</v>
      </c>
      <c r="E35" s="18">
        <v>3</v>
      </c>
      <c r="F35" s="18">
        <v>4</v>
      </c>
      <c r="G35" s="18">
        <v>3.8</v>
      </c>
      <c r="H35" s="33">
        <f t="shared" si="0"/>
        <v>3.91</v>
      </c>
      <c r="I35" s="4"/>
      <c r="J35" s="24">
        <v>5</v>
      </c>
      <c r="K35" s="18">
        <v>3</v>
      </c>
      <c r="L35" s="18">
        <v>3.9</v>
      </c>
      <c r="M35" s="18">
        <v>3.8</v>
      </c>
      <c r="N35" s="34">
        <f t="shared" si="1"/>
        <v>3.6500000000000004</v>
      </c>
      <c r="P35" s="35">
        <f t="shared" si="2"/>
        <v>3.7800000000000002</v>
      </c>
      <c r="S35" s="18">
        <v>4</v>
      </c>
      <c r="T35" s="24">
        <v>2</v>
      </c>
      <c r="U35" s="24">
        <v>4</v>
      </c>
      <c r="V35" s="24">
        <v>4.0999999999999996</v>
      </c>
      <c r="W35" s="24">
        <v>3.5</v>
      </c>
      <c r="X35" s="11">
        <f t="shared" si="3"/>
        <v>3.41</v>
      </c>
      <c r="Y35" s="19" t="str">
        <f t="shared" si="4"/>
        <v>BÁSICO</v>
      </c>
    </row>
    <row r="36" spans="1:25" ht="16.7" customHeight="1">
      <c r="A36" s="22">
        <v>33</v>
      </c>
      <c r="B36" s="17" t="s">
        <v>29</v>
      </c>
      <c r="C36" s="18">
        <v>2.5</v>
      </c>
      <c r="D36" s="18">
        <v>4.4000000000000004</v>
      </c>
      <c r="E36" s="18">
        <v>1</v>
      </c>
      <c r="F36" s="18">
        <v>4</v>
      </c>
      <c r="G36" s="18">
        <v>0</v>
      </c>
      <c r="H36" s="33">
        <f t="shared" si="0"/>
        <v>2.5150000000000001</v>
      </c>
      <c r="J36" s="24">
        <v>4.4000000000000004</v>
      </c>
      <c r="K36" s="18">
        <v>1</v>
      </c>
      <c r="L36" s="18">
        <v>5</v>
      </c>
      <c r="M36" s="18">
        <v>1</v>
      </c>
      <c r="N36" s="34">
        <f t="shared" si="1"/>
        <v>2.08</v>
      </c>
      <c r="P36" s="35">
        <f t="shared" si="2"/>
        <v>2.2975000000000003</v>
      </c>
      <c r="S36" s="18">
        <v>2.5</v>
      </c>
      <c r="T36" s="24">
        <v>1</v>
      </c>
      <c r="U36" s="24">
        <v>4</v>
      </c>
      <c r="V36" s="24">
        <v>4</v>
      </c>
      <c r="W36" s="24">
        <v>2.5</v>
      </c>
      <c r="X36" s="11">
        <f t="shared" si="3"/>
        <v>2.5750000000000002</v>
      </c>
      <c r="Y36" s="19" t="str">
        <f t="shared" si="4"/>
        <v>BAJO</v>
      </c>
    </row>
    <row r="37" spans="1:25" ht="16.7" customHeight="1">
      <c r="A37" s="22">
        <v>34</v>
      </c>
      <c r="B37" s="37" t="s">
        <v>57</v>
      </c>
      <c r="C37" s="18"/>
      <c r="D37" s="18"/>
      <c r="E37" s="18"/>
      <c r="F37" s="18"/>
      <c r="G37" s="18"/>
      <c r="H37" s="33"/>
      <c r="I37" s="20"/>
      <c r="J37" s="24"/>
      <c r="K37" s="18"/>
      <c r="L37" s="18"/>
      <c r="M37" s="18"/>
      <c r="N37" s="34"/>
      <c r="P37" s="35"/>
      <c r="S37" s="18"/>
      <c r="T37" s="24"/>
      <c r="U37" s="24"/>
      <c r="V37" s="24"/>
      <c r="W37" s="24"/>
      <c r="X37" s="11"/>
      <c r="Y37" s="19"/>
    </row>
    <row r="38" spans="1:25" ht="16.7" customHeight="1">
      <c r="A38" s="22">
        <v>35</v>
      </c>
      <c r="B38" s="37" t="s">
        <v>58</v>
      </c>
      <c r="C38" s="18"/>
      <c r="D38" s="18"/>
      <c r="E38" s="18"/>
      <c r="F38" s="18"/>
      <c r="G38" s="18"/>
      <c r="H38" s="33"/>
      <c r="I38" s="20"/>
      <c r="J38" s="24"/>
      <c r="K38" s="18"/>
      <c r="L38" s="18"/>
      <c r="M38" s="18"/>
      <c r="N38" s="34"/>
      <c r="P38" s="35"/>
      <c r="S38" s="18"/>
      <c r="T38" s="24"/>
      <c r="U38" s="24"/>
      <c r="V38" s="24"/>
      <c r="W38" s="24"/>
      <c r="X38" s="11"/>
      <c r="Y38" s="19"/>
    </row>
    <row r="39" spans="1:25" ht="16.7" customHeight="1">
      <c r="A39" s="22">
        <v>36</v>
      </c>
      <c r="B39" s="12" t="s">
        <v>30</v>
      </c>
      <c r="C39" s="18">
        <v>1</v>
      </c>
      <c r="D39" s="18">
        <v>1.5</v>
      </c>
      <c r="E39" s="18">
        <v>2</v>
      </c>
      <c r="F39" s="18">
        <v>4</v>
      </c>
      <c r="G39" s="18">
        <v>2</v>
      </c>
      <c r="H39" s="33">
        <f t="shared" si="0"/>
        <v>1.875</v>
      </c>
      <c r="J39" s="24">
        <v>1.5</v>
      </c>
      <c r="K39" s="18">
        <v>2</v>
      </c>
      <c r="L39" s="18">
        <v>3</v>
      </c>
      <c r="M39" s="18">
        <v>2</v>
      </c>
      <c r="N39" s="34">
        <f t="shared" si="1"/>
        <v>2</v>
      </c>
      <c r="P39" s="35">
        <f t="shared" si="2"/>
        <v>1.9375</v>
      </c>
      <c r="S39" s="18">
        <v>3</v>
      </c>
      <c r="T39" s="24">
        <v>1</v>
      </c>
      <c r="U39" s="24">
        <v>0</v>
      </c>
      <c r="V39" s="24">
        <v>4</v>
      </c>
      <c r="W39" s="24">
        <v>2.8</v>
      </c>
      <c r="X39" s="11">
        <f t="shared" si="3"/>
        <v>1.96</v>
      </c>
      <c r="Y39" s="19" t="str">
        <f t="shared" si="4"/>
        <v>BAJO</v>
      </c>
    </row>
    <row r="40" spans="1:25" ht="16.7" customHeight="1">
      <c r="A40" s="22">
        <v>37</v>
      </c>
      <c r="B40" s="12" t="s">
        <v>37</v>
      </c>
      <c r="C40" s="18">
        <v>2.5</v>
      </c>
      <c r="D40" s="18">
        <v>4.4000000000000004</v>
      </c>
      <c r="E40" s="18"/>
      <c r="F40" s="18">
        <v>3</v>
      </c>
      <c r="G40" s="18">
        <v>1.5</v>
      </c>
      <c r="H40" s="33">
        <f t="shared" si="0"/>
        <v>2.5149999999999997</v>
      </c>
      <c r="I40" s="21"/>
      <c r="J40" s="24">
        <v>4.4000000000000004</v>
      </c>
      <c r="K40" s="18"/>
      <c r="L40" s="18">
        <v>3</v>
      </c>
      <c r="M40" s="18">
        <v>2</v>
      </c>
      <c r="N40" s="34">
        <f t="shared" si="1"/>
        <v>1.58</v>
      </c>
      <c r="P40" s="35">
        <f t="shared" si="2"/>
        <v>2.0474999999999999</v>
      </c>
      <c r="S40" s="18">
        <v>1</v>
      </c>
      <c r="T40" s="24">
        <v>5</v>
      </c>
      <c r="U40" s="24">
        <v>2</v>
      </c>
      <c r="V40" s="18">
        <v>3</v>
      </c>
      <c r="W40" s="24">
        <v>2.5</v>
      </c>
      <c r="X40" s="11">
        <f t="shared" si="3"/>
        <v>2.7</v>
      </c>
      <c r="Y40" s="19" t="str">
        <f t="shared" si="4"/>
        <v>BAJO</v>
      </c>
    </row>
    <row r="41" spans="1:25" ht="16.7" customHeight="1">
      <c r="A41" s="22">
        <v>38</v>
      </c>
      <c r="B41" s="12" t="s">
        <v>24</v>
      </c>
      <c r="C41" s="18">
        <v>2.5</v>
      </c>
      <c r="D41" s="18">
        <v>5</v>
      </c>
      <c r="E41" s="18">
        <v>4</v>
      </c>
      <c r="F41" s="18">
        <v>4</v>
      </c>
      <c r="G41" s="18">
        <v>3.5</v>
      </c>
      <c r="H41" s="33">
        <f t="shared" si="0"/>
        <v>4.0249999999999995</v>
      </c>
      <c r="I41" s="21"/>
      <c r="J41" s="24">
        <v>5</v>
      </c>
      <c r="K41" s="18">
        <v>4</v>
      </c>
      <c r="L41" s="18">
        <v>4</v>
      </c>
      <c r="M41" s="18">
        <v>3.8</v>
      </c>
      <c r="N41" s="34">
        <f t="shared" si="1"/>
        <v>4.16</v>
      </c>
      <c r="P41" s="35">
        <f t="shared" si="2"/>
        <v>4.0924999999999994</v>
      </c>
      <c r="S41" s="18">
        <v>4.5</v>
      </c>
      <c r="T41" s="24">
        <v>5</v>
      </c>
      <c r="U41" s="24">
        <v>5</v>
      </c>
      <c r="V41" s="24">
        <v>4</v>
      </c>
      <c r="W41" s="24">
        <v>4.4000000000000004</v>
      </c>
      <c r="X41" s="11">
        <f t="shared" si="3"/>
        <v>4.6550000000000002</v>
      </c>
      <c r="Y41" s="19" t="str">
        <f t="shared" si="4"/>
        <v>SUPERIOR</v>
      </c>
    </row>
    <row r="42" spans="1:25" ht="14.25" customHeight="1">
      <c r="A42" s="22">
        <v>39</v>
      </c>
      <c r="B42" s="12" t="s">
        <v>41</v>
      </c>
      <c r="C42" s="18">
        <v>1</v>
      </c>
      <c r="D42" s="18">
        <v>1.5</v>
      </c>
      <c r="E42" s="18">
        <v>2</v>
      </c>
      <c r="F42" s="18">
        <v>3</v>
      </c>
      <c r="G42" s="18">
        <v>2</v>
      </c>
      <c r="H42" s="33">
        <f t="shared" si="0"/>
        <v>1.7749999999999999</v>
      </c>
      <c r="J42" s="24">
        <v>1.5</v>
      </c>
      <c r="K42" s="18">
        <v>2</v>
      </c>
      <c r="L42" s="18">
        <v>4</v>
      </c>
      <c r="M42" s="18">
        <v>2</v>
      </c>
      <c r="N42" s="34">
        <f t="shared" si="1"/>
        <v>2.1</v>
      </c>
      <c r="P42" s="35">
        <f t="shared" si="2"/>
        <v>1.9375</v>
      </c>
      <c r="S42" s="18">
        <v>4.3</v>
      </c>
      <c r="T42" s="24">
        <v>1.5</v>
      </c>
      <c r="U42" s="24">
        <v>4</v>
      </c>
      <c r="V42" s="24">
        <v>5</v>
      </c>
      <c r="W42" s="24">
        <v>3.8</v>
      </c>
      <c r="X42" s="11">
        <f t="shared" si="3"/>
        <v>3.51</v>
      </c>
      <c r="Y42" s="19" t="str">
        <f t="shared" si="4"/>
        <v>BÁSICO</v>
      </c>
    </row>
    <row r="43" spans="1:25" ht="17.25">
      <c r="A43" s="22">
        <v>40</v>
      </c>
      <c r="B43" s="12" t="s">
        <v>46</v>
      </c>
      <c r="C43" s="18">
        <v>1</v>
      </c>
      <c r="D43" s="18">
        <v>1</v>
      </c>
      <c r="E43" s="18">
        <v>2</v>
      </c>
      <c r="F43" s="18">
        <v>4.8</v>
      </c>
      <c r="G43" s="18">
        <v>1.5</v>
      </c>
      <c r="H43" s="33">
        <f t="shared" si="0"/>
        <v>1.68</v>
      </c>
      <c r="J43" s="24">
        <v>1</v>
      </c>
      <c r="K43" s="18">
        <v>2</v>
      </c>
      <c r="L43" s="18">
        <v>3.6</v>
      </c>
      <c r="M43" s="18">
        <v>1.5</v>
      </c>
      <c r="N43" s="34">
        <f t="shared" si="1"/>
        <v>1.86</v>
      </c>
      <c r="P43" s="35">
        <f t="shared" si="2"/>
        <v>1.77</v>
      </c>
      <c r="S43" s="18">
        <v>4.5</v>
      </c>
      <c r="T43" s="24">
        <v>5</v>
      </c>
      <c r="U43" s="24">
        <v>4</v>
      </c>
      <c r="V43" s="24">
        <v>5</v>
      </c>
      <c r="W43" s="24">
        <v>3.5</v>
      </c>
      <c r="X43" s="11">
        <f t="shared" si="3"/>
        <v>4.375</v>
      </c>
      <c r="Y43" s="19" t="str">
        <f t="shared" si="4"/>
        <v>ALTO</v>
      </c>
    </row>
    <row r="44" spans="1:25" ht="12.75" customHeight="1">
      <c r="A44" s="22">
        <v>41</v>
      </c>
      <c r="B44" s="12" t="s">
        <v>6</v>
      </c>
      <c r="C44" s="18">
        <v>5</v>
      </c>
      <c r="D44" s="18">
        <v>4</v>
      </c>
      <c r="E44" s="18">
        <v>4</v>
      </c>
      <c r="F44" s="18">
        <v>4</v>
      </c>
      <c r="G44" s="18">
        <v>4</v>
      </c>
      <c r="H44" s="33">
        <f t="shared" si="0"/>
        <v>4.1500000000000004</v>
      </c>
      <c r="J44" s="24">
        <v>5</v>
      </c>
      <c r="K44" s="18">
        <v>4</v>
      </c>
      <c r="L44" s="18">
        <v>3.5</v>
      </c>
      <c r="M44" s="18">
        <v>4</v>
      </c>
      <c r="N44" s="34">
        <f t="shared" si="1"/>
        <v>4.1500000000000004</v>
      </c>
      <c r="P44" s="35">
        <f t="shared" si="2"/>
        <v>4.1500000000000004</v>
      </c>
      <c r="S44" s="18">
        <v>3</v>
      </c>
      <c r="T44" s="24">
        <v>5</v>
      </c>
      <c r="U44" s="24">
        <v>4.3</v>
      </c>
      <c r="V44" s="24">
        <v>4</v>
      </c>
      <c r="W44" s="24">
        <v>4</v>
      </c>
      <c r="X44" s="11">
        <f t="shared" si="3"/>
        <v>4.0599999999999996</v>
      </c>
      <c r="Y44" s="19" t="str">
        <f t="shared" si="4"/>
        <v>ALTO</v>
      </c>
    </row>
    <row r="45" spans="1:25" ht="12.75" customHeight="1">
      <c r="A45" s="22">
        <v>42</v>
      </c>
      <c r="B45" s="12" t="s">
        <v>44</v>
      </c>
      <c r="C45" s="18">
        <v>1</v>
      </c>
      <c r="D45" s="18">
        <v>4.3</v>
      </c>
      <c r="E45" s="18">
        <v>3</v>
      </c>
      <c r="F45" s="18">
        <v>5</v>
      </c>
      <c r="G45" s="18">
        <v>3</v>
      </c>
      <c r="H45" s="33">
        <f t="shared" si="0"/>
        <v>3.355</v>
      </c>
      <c r="J45" s="24">
        <v>4.3</v>
      </c>
      <c r="K45" s="18">
        <v>3</v>
      </c>
      <c r="L45" s="18">
        <v>5</v>
      </c>
      <c r="M45" s="18">
        <v>3.5</v>
      </c>
      <c r="N45" s="34">
        <f t="shared" si="1"/>
        <v>3.56</v>
      </c>
      <c r="P45" s="35">
        <f t="shared" si="2"/>
        <v>3.4575</v>
      </c>
      <c r="S45" s="18">
        <v>3</v>
      </c>
      <c r="T45" s="24">
        <v>2</v>
      </c>
      <c r="U45" s="24">
        <v>0</v>
      </c>
      <c r="V45" s="24">
        <v>5</v>
      </c>
      <c r="W45" s="24">
        <v>3</v>
      </c>
      <c r="X45" s="11">
        <f t="shared" si="3"/>
        <v>2.35</v>
      </c>
      <c r="Y45" s="19" t="str">
        <f t="shared" si="4"/>
        <v>BAJO</v>
      </c>
    </row>
    <row r="46" spans="1:25" ht="12.75" customHeight="1">
      <c r="A46" s="22">
        <v>43</v>
      </c>
      <c r="B46" s="12" t="s">
        <v>35</v>
      </c>
      <c r="C46" s="18">
        <v>2.5</v>
      </c>
      <c r="D46" s="18">
        <v>4.3</v>
      </c>
      <c r="E46" s="18">
        <v>5</v>
      </c>
      <c r="F46" s="18">
        <v>3</v>
      </c>
      <c r="G46" s="18">
        <v>2</v>
      </c>
      <c r="H46" s="33">
        <f t="shared" si="0"/>
        <v>3.5799999999999996</v>
      </c>
      <c r="J46" s="24">
        <v>4.3</v>
      </c>
      <c r="K46" s="18">
        <v>5</v>
      </c>
      <c r="L46" s="18">
        <v>3</v>
      </c>
      <c r="M46" s="18">
        <v>3</v>
      </c>
      <c r="N46" s="34">
        <f t="shared" si="1"/>
        <v>4.26</v>
      </c>
      <c r="P46" s="35">
        <f t="shared" si="2"/>
        <v>3.92</v>
      </c>
      <c r="S46" s="18">
        <v>5</v>
      </c>
      <c r="T46" s="24">
        <v>3</v>
      </c>
      <c r="U46" s="24">
        <v>2</v>
      </c>
      <c r="V46" s="18">
        <v>3</v>
      </c>
      <c r="W46" s="24">
        <v>3.5</v>
      </c>
      <c r="X46" s="11">
        <f t="shared" si="3"/>
        <v>3.4000000000000004</v>
      </c>
      <c r="Y46" s="19" t="str">
        <f t="shared" si="4"/>
        <v>BÁSICO</v>
      </c>
    </row>
    <row r="47" spans="1:25" ht="12.75" customHeight="1">
      <c r="A47" s="22">
        <v>44</v>
      </c>
      <c r="B47" s="12" t="s">
        <v>25</v>
      </c>
      <c r="C47" s="18">
        <v>5</v>
      </c>
      <c r="D47" s="18">
        <v>1</v>
      </c>
      <c r="E47" s="18">
        <v>3</v>
      </c>
      <c r="F47" s="18">
        <v>3</v>
      </c>
      <c r="G47" s="18">
        <v>3.3</v>
      </c>
      <c r="H47" s="33">
        <f t="shared" si="0"/>
        <v>2.66</v>
      </c>
      <c r="J47" s="24">
        <v>5</v>
      </c>
      <c r="K47" s="18">
        <v>3</v>
      </c>
      <c r="L47" s="18">
        <v>4</v>
      </c>
      <c r="M47" s="18">
        <v>3.7</v>
      </c>
      <c r="N47" s="34">
        <f t="shared" si="1"/>
        <v>3.64</v>
      </c>
      <c r="P47" s="35">
        <f t="shared" si="2"/>
        <v>3.1500000000000004</v>
      </c>
      <c r="S47" s="18">
        <v>3</v>
      </c>
      <c r="T47" s="24">
        <v>2</v>
      </c>
      <c r="U47" s="24">
        <v>5</v>
      </c>
      <c r="V47" s="24">
        <v>3.9</v>
      </c>
      <c r="W47" s="24">
        <v>4</v>
      </c>
      <c r="X47" s="11">
        <f t="shared" si="3"/>
        <v>3.4400000000000004</v>
      </c>
      <c r="Y47" s="19" t="str">
        <f t="shared" si="4"/>
        <v>BÁSICO</v>
      </c>
    </row>
    <row r="48" spans="1:25" ht="12.75" customHeight="1">
      <c r="A48" s="20"/>
      <c r="B48" s="12"/>
      <c r="C48" s="20"/>
      <c r="D48" s="20"/>
      <c r="E48" s="20"/>
      <c r="F48" s="20"/>
      <c r="G48" s="20"/>
      <c r="H48" s="20"/>
      <c r="I48" s="20"/>
      <c r="J48" s="20"/>
      <c r="K48" s="18"/>
    </row>
    <row r="49" spans="1:11" ht="12.75" customHeight="1">
      <c r="A49" s="20"/>
      <c r="B49" s="12"/>
      <c r="C49" s="20"/>
      <c r="D49" s="20"/>
      <c r="E49" s="20"/>
      <c r="F49" s="20"/>
      <c r="G49" s="20"/>
      <c r="H49" s="20"/>
      <c r="I49" s="20"/>
      <c r="J49" s="20"/>
      <c r="K49" s="20"/>
    </row>
  </sheetData>
  <sortState ref="B4:I44">
    <sortCondition ref="B4"/>
  </sortState>
  <mergeCells count="4">
    <mergeCell ref="A1:B1"/>
    <mergeCell ref="S1:X1"/>
    <mergeCell ref="J1:N1"/>
    <mergeCell ref="C1:H1"/>
  </mergeCells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cp:lastPrinted>2014-07-07T19:14:36Z</cp:lastPrinted>
  <dcterms:created xsi:type="dcterms:W3CDTF">2014-05-14T19:02:12Z</dcterms:created>
  <dcterms:modified xsi:type="dcterms:W3CDTF">2014-09-16T02:22:42Z</dcterms:modified>
</cp:coreProperties>
</file>